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60" windowHeight="9960" tabRatio="308" activeTab="0"/>
  </bookViews>
  <sheets>
    <sheet name="6.2.3.1." sheetId="1" r:id="rId1"/>
  </sheets>
  <definedNames/>
  <calcPr fullCalcOnLoad="1"/>
</workbook>
</file>

<file path=xl/comments1.xml><?xml version="1.0" encoding="utf-8"?>
<comments xmlns="http://schemas.openxmlformats.org/spreadsheetml/2006/main">
  <authors>
    <author>lt3488</author>
    <author>nt3217</author>
    <author>B?din? Vajda Gy?rgyi Dr.</author>
  </authors>
  <commentList>
    <comment ref="D2" authorId="0">
      <text>
        <r>
          <rPr>
            <sz val="8"/>
            <rFont val="Tahoma"/>
            <family val="2"/>
          </rPr>
          <t>Február 1-jei adat.</t>
        </r>
      </text>
    </comment>
    <comment ref="N2" authorId="1">
      <text>
        <r>
          <rPr>
            <sz val="8"/>
            <rFont val="Tahoma"/>
            <family val="2"/>
          </rPr>
          <t xml:space="preserve">Október 1-jei adat.
</t>
        </r>
      </text>
    </comment>
    <comment ref="B5" authorId="2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6" authorId="2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7" authorId="2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B36" authorId="2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37" authorId="2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38" authorId="2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</commentList>
</comments>
</file>

<file path=xl/sharedStrings.xml><?xml version="1.0" encoding="utf-8"?>
<sst xmlns="http://schemas.openxmlformats.org/spreadsheetml/2006/main" count="126" uniqueCount="42">
  <si>
    <t>Területi egység</t>
  </si>
  <si>
    <t>neve</t>
  </si>
  <si>
    <t>szintje</t>
  </si>
  <si>
    <t>$Lakásállomány</t>
  </si>
  <si>
    <t>Budapest</t>
  </si>
  <si>
    <t>főváros, régió</t>
  </si>
  <si>
    <t>Pest</t>
  </si>
  <si>
    <t>megye, régió</t>
  </si>
  <si>
    <t>Közép-Magyarország</t>
  </si>
  <si>
    <t>nagyrégió</t>
  </si>
  <si>
    <t>Fejér</t>
  </si>
  <si>
    <t>megye</t>
  </si>
  <si>
    <t>Komárom-Esztergom</t>
  </si>
  <si>
    <t>Veszprém</t>
  </si>
  <si>
    <t>Közép-Dunántúl</t>
  </si>
  <si>
    <t>régió</t>
  </si>
  <si>
    <t>Győr-Moson-Sopron</t>
  </si>
  <si>
    <t>Vas</t>
  </si>
  <si>
    <t>Zala</t>
  </si>
  <si>
    <t>Nyugat-Dunántúl</t>
  </si>
  <si>
    <t>Baranya</t>
  </si>
  <si>
    <t>Somogy</t>
  </si>
  <si>
    <t xml:space="preserve">Tolna </t>
  </si>
  <si>
    <t>Dél-Dunántúl</t>
  </si>
  <si>
    <t>Dunántúl</t>
  </si>
  <si>
    <t>Borsod-Abaúj-Zemplén</t>
  </si>
  <si>
    <t>Heves</t>
  </si>
  <si>
    <t xml:space="preserve">Nógrád </t>
  </si>
  <si>
    <t>Észak-Magyarország</t>
  </si>
  <si>
    <t>Hajdú-Bihar</t>
  </si>
  <si>
    <t>Jász-Nagykun-Szolnok</t>
  </si>
  <si>
    <t>Szabolcs-Szatmár-Bereg</t>
  </si>
  <si>
    <t>Észak-Alföld</t>
  </si>
  <si>
    <t xml:space="preserve">Bács-Kiskun </t>
  </si>
  <si>
    <t>Békés</t>
  </si>
  <si>
    <t>Dél-Alföld</t>
  </si>
  <si>
    <t>Alföld és Észak</t>
  </si>
  <si>
    <t>Ország összesen</t>
  </si>
  <si>
    <t>ország</t>
  </si>
  <si>
    <t>$Száz lakásra jutó lakos</t>
  </si>
  <si>
    <t>6.2.3.1. Lakásállomány, laksűrűség megye és régió szerint, január 1. (2000–)</t>
  </si>
  <si>
    <t>Csongrád-Csanád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</si>
</sst>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sz val="10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>
      <alignment/>
      <protection/>
    </xf>
    <xf numFmtId="0" fontId="40" fillId="0" borderId="0">
      <alignment vertical="center"/>
      <protection/>
    </xf>
    <xf numFmtId="0" fontId="4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0" fontId="3" fillId="0" borderId="10" xfId="55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" fontId="3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2" fillId="0" borderId="0" xfId="55" applyFont="1" applyFill="1" applyAlignment="1">
      <alignment/>
      <protection/>
    </xf>
    <xf numFmtId="49" fontId="2" fillId="0" borderId="0" xfId="0" applyNumberFormat="1" applyFont="1" applyFill="1" applyAlignment="1">
      <alignment horizontal="left" indent="1"/>
    </xf>
    <xf numFmtId="3" fontId="2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/>
    </xf>
    <xf numFmtId="0" fontId="3" fillId="0" borderId="0" xfId="55" applyFont="1" applyFill="1" applyAlignment="1">
      <alignment/>
      <protection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3" fontId="3" fillId="0" borderId="0" xfId="0" applyNumberFormat="1" applyFont="1" applyFill="1" applyAlignment="1">
      <alignment horizontal="left"/>
    </xf>
    <xf numFmtId="3" fontId="8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 wrapText="1"/>
    </xf>
    <xf numFmtId="3" fontId="2" fillId="0" borderId="0" xfId="0" applyNumberFormat="1" applyFont="1" applyFill="1" applyAlignment="1">
      <alignment horizontal="right" wrapText="1"/>
    </xf>
    <xf numFmtId="0" fontId="3" fillId="0" borderId="11" xfId="55" applyFont="1" applyFill="1" applyBorder="1" applyAlignment="1">
      <alignment horizontal="center" vertical="center" wrapText="1"/>
      <protection/>
    </xf>
    <xf numFmtId="3" fontId="2" fillId="0" borderId="0" xfId="55" applyNumberFormat="1" applyFont="1" applyFill="1" applyAlignment="1">
      <alignment/>
      <protection/>
    </xf>
    <xf numFmtId="3" fontId="3" fillId="0" borderId="0" xfId="55" applyNumberFormat="1" applyFont="1" applyFill="1" applyAlignment="1">
      <alignment/>
      <protection/>
    </xf>
    <xf numFmtId="3" fontId="2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Alignment="1">
      <alignment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1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Magyarázó szöveg 2" xfId="54"/>
    <cellStyle name="Normál 2" xfId="55"/>
    <cellStyle name="Normál 2 2" xfId="56"/>
    <cellStyle name="Normál 3" xfId="57"/>
    <cellStyle name="Normál 3 2 2 2 2 2" xfId="58"/>
    <cellStyle name="Összesen" xfId="59"/>
    <cellStyle name="Currency" xfId="60"/>
    <cellStyle name="Currency [0]" xfId="61"/>
    <cellStyle name="Rossz" xfId="62"/>
    <cellStyle name="Semleges" xfId="63"/>
    <cellStyle name="style1421159893157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0.7109375" style="1" customWidth="1"/>
    <col min="2" max="2" width="13.28125" style="1" customWidth="1"/>
    <col min="3" max="22" width="9.8515625" style="1" customWidth="1"/>
    <col min="23" max="16384" width="9.140625" style="1" customWidth="1"/>
  </cols>
  <sheetData>
    <row r="1" s="29" customFormat="1" ht="19.5" customHeight="1">
      <c r="A1" s="29" t="s">
        <v>40</v>
      </c>
    </row>
    <row r="2" spans="1:23" ht="11.25">
      <c r="A2" s="33" t="s">
        <v>0</v>
      </c>
      <c r="B2" s="34"/>
      <c r="C2" s="31">
        <v>2000</v>
      </c>
      <c r="D2" s="31">
        <v>2001</v>
      </c>
      <c r="E2" s="31">
        <v>2002</v>
      </c>
      <c r="F2" s="31">
        <v>2003</v>
      </c>
      <c r="G2" s="31">
        <v>2004</v>
      </c>
      <c r="H2" s="31">
        <v>2005</v>
      </c>
      <c r="I2" s="32">
        <v>2006</v>
      </c>
      <c r="J2" s="31">
        <v>2007</v>
      </c>
      <c r="K2" s="31">
        <v>2008</v>
      </c>
      <c r="L2" s="31">
        <v>2009</v>
      </c>
      <c r="M2" s="31">
        <v>2010</v>
      </c>
      <c r="N2" s="35">
        <v>2011</v>
      </c>
      <c r="O2" s="31">
        <v>2012</v>
      </c>
      <c r="P2" s="31">
        <v>2013</v>
      </c>
      <c r="Q2" s="31">
        <v>2014</v>
      </c>
      <c r="R2" s="31">
        <v>2015</v>
      </c>
      <c r="S2" s="31">
        <v>2016</v>
      </c>
      <c r="T2" s="31">
        <v>2017</v>
      </c>
      <c r="U2" s="31">
        <v>2018</v>
      </c>
      <c r="V2" s="30">
        <v>2019</v>
      </c>
      <c r="W2" s="30">
        <v>2020</v>
      </c>
    </row>
    <row r="3" spans="1:23" ht="11.25">
      <c r="A3" s="23" t="s">
        <v>1</v>
      </c>
      <c r="B3" s="5" t="s">
        <v>2</v>
      </c>
      <c r="C3" s="31"/>
      <c r="D3" s="31"/>
      <c r="E3" s="31"/>
      <c r="F3" s="31"/>
      <c r="G3" s="31"/>
      <c r="H3" s="31"/>
      <c r="I3" s="32"/>
      <c r="J3" s="31"/>
      <c r="K3" s="31"/>
      <c r="L3" s="31"/>
      <c r="M3" s="31"/>
      <c r="N3" s="35"/>
      <c r="O3" s="31"/>
      <c r="P3" s="31"/>
      <c r="Q3" s="31"/>
      <c r="R3" s="31"/>
      <c r="S3" s="31"/>
      <c r="T3" s="31"/>
      <c r="U3" s="31"/>
      <c r="V3" s="30"/>
      <c r="W3" s="30"/>
    </row>
    <row r="4" spans="1:13" ht="11.25">
      <c r="A4" s="6" t="s">
        <v>3</v>
      </c>
      <c r="B4" s="6"/>
      <c r="C4" s="6"/>
      <c r="D4" s="7"/>
      <c r="E4" s="7"/>
      <c r="F4" s="7"/>
      <c r="G4" s="7"/>
      <c r="H4" s="7"/>
      <c r="K4" s="8"/>
      <c r="L4" s="9"/>
      <c r="M4" s="10"/>
    </row>
    <row r="5" spans="1:23" s="28" customFormat="1" ht="11.25">
      <c r="A5" s="6" t="s">
        <v>4</v>
      </c>
      <c r="B5" s="11" t="s">
        <v>5</v>
      </c>
      <c r="C5" s="24">
        <v>823690</v>
      </c>
      <c r="D5" s="13">
        <v>820977</v>
      </c>
      <c r="E5" s="13">
        <v>823304</v>
      </c>
      <c r="F5" s="13">
        <v>829259</v>
      </c>
      <c r="G5" s="13">
        <v>834939</v>
      </c>
      <c r="H5" s="13">
        <v>844469</v>
      </c>
      <c r="I5" s="13">
        <v>856181</v>
      </c>
      <c r="J5" s="13">
        <v>863330</v>
      </c>
      <c r="K5" s="4">
        <v>872177</v>
      </c>
      <c r="L5" s="4">
        <v>881000</v>
      </c>
      <c r="M5" s="4">
        <v>889757</v>
      </c>
      <c r="N5" s="4">
        <v>905405</v>
      </c>
      <c r="O5" s="4">
        <v>905777</v>
      </c>
      <c r="P5" s="4">
        <v>906782</v>
      </c>
      <c r="Q5" s="4">
        <v>908247</v>
      </c>
      <c r="R5" s="4">
        <v>909962</v>
      </c>
      <c r="S5" s="4">
        <v>911502</v>
      </c>
      <c r="T5" s="4">
        <v>913858</v>
      </c>
      <c r="U5" s="4">
        <v>916155</v>
      </c>
      <c r="V5" s="4">
        <v>919425</v>
      </c>
      <c r="W5" s="4">
        <v>924664</v>
      </c>
    </row>
    <row r="6" spans="1:23" s="28" customFormat="1" ht="11.25">
      <c r="A6" s="6" t="s">
        <v>6</v>
      </c>
      <c r="B6" s="11" t="s">
        <v>7</v>
      </c>
      <c r="C6" s="24">
        <v>376049</v>
      </c>
      <c r="D6" s="13">
        <v>393526</v>
      </c>
      <c r="E6" s="13">
        <v>396675</v>
      </c>
      <c r="F6" s="13">
        <v>402266</v>
      </c>
      <c r="G6" s="13">
        <v>408643</v>
      </c>
      <c r="H6" s="13">
        <v>416366</v>
      </c>
      <c r="I6" s="13">
        <v>422759</v>
      </c>
      <c r="J6" s="13">
        <v>428953</v>
      </c>
      <c r="K6" s="4">
        <v>435455</v>
      </c>
      <c r="L6" s="4">
        <v>443387</v>
      </c>
      <c r="M6" s="4">
        <v>450340</v>
      </c>
      <c r="N6" s="4">
        <v>473448</v>
      </c>
      <c r="O6" s="4">
        <v>474780</v>
      </c>
      <c r="P6" s="4">
        <v>477388</v>
      </c>
      <c r="Q6" s="4">
        <v>478662</v>
      </c>
      <c r="R6" s="4">
        <v>480144</v>
      </c>
      <c r="S6" s="4">
        <v>481335</v>
      </c>
      <c r="T6" s="4">
        <v>483082</v>
      </c>
      <c r="U6" s="4">
        <v>486246</v>
      </c>
      <c r="V6" s="4">
        <v>490691</v>
      </c>
      <c r="W6" s="4">
        <v>494930</v>
      </c>
    </row>
    <row r="7" spans="1:23" ht="11.25">
      <c r="A7" s="12" t="s">
        <v>8</v>
      </c>
      <c r="B7" s="11" t="s">
        <v>9</v>
      </c>
      <c r="C7" s="24">
        <v>1199739</v>
      </c>
      <c r="D7" s="13">
        <v>1214503</v>
      </c>
      <c r="E7" s="13">
        <v>1219979</v>
      </c>
      <c r="F7" s="13">
        <v>1231525</v>
      </c>
      <c r="G7" s="13">
        <v>1243582</v>
      </c>
      <c r="H7" s="13">
        <v>1260835</v>
      </c>
      <c r="I7" s="13">
        <v>1278940</v>
      </c>
      <c r="J7" s="13">
        <v>1292283</v>
      </c>
      <c r="K7" s="4">
        <v>1307632</v>
      </c>
      <c r="L7" s="4">
        <f>SUM(L5:L6)</f>
        <v>1324387</v>
      </c>
      <c r="M7" s="4">
        <v>1340097</v>
      </c>
      <c r="N7" s="4">
        <v>1378853</v>
      </c>
      <c r="O7" s="4">
        <v>1380557</v>
      </c>
      <c r="P7" s="4">
        <v>1384170</v>
      </c>
      <c r="Q7" s="4">
        <v>1386909</v>
      </c>
      <c r="R7" s="4">
        <v>1390106</v>
      </c>
      <c r="S7" s="4">
        <v>1392837</v>
      </c>
      <c r="T7" s="4">
        <v>1396940</v>
      </c>
      <c r="U7" s="4">
        <v>1402401</v>
      </c>
      <c r="V7" s="4">
        <v>1410116</v>
      </c>
      <c r="W7" s="4">
        <v>1419594</v>
      </c>
    </row>
    <row r="8" spans="1:23" ht="11.25">
      <c r="A8" s="14" t="s">
        <v>10</v>
      </c>
      <c r="B8" s="15" t="s">
        <v>11</v>
      </c>
      <c r="C8" s="25">
        <v>158892</v>
      </c>
      <c r="D8" s="3">
        <v>160164</v>
      </c>
      <c r="E8" s="3">
        <v>160819</v>
      </c>
      <c r="F8" s="3">
        <v>161709</v>
      </c>
      <c r="G8" s="3">
        <v>162642</v>
      </c>
      <c r="H8" s="3">
        <v>164360</v>
      </c>
      <c r="I8" s="3">
        <v>165343</v>
      </c>
      <c r="J8" s="3">
        <v>166509</v>
      </c>
      <c r="K8" s="2">
        <v>167322</v>
      </c>
      <c r="L8" s="2">
        <v>168358</v>
      </c>
      <c r="M8" s="2">
        <v>169249</v>
      </c>
      <c r="N8" s="2">
        <v>174710</v>
      </c>
      <c r="O8" s="2">
        <v>174872</v>
      </c>
      <c r="P8" s="2">
        <v>175167</v>
      </c>
      <c r="Q8" s="2">
        <v>175342</v>
      </c>
      <c r="R8" s="2">
        <v>175503</v>
      </c>
      <c r="S8" s="2">
        <v>175640</v>
      </c>
      <c r="T8" s="2">
        <v>175912</v>
      </c>
      <c r="U8" s="2">
        <v>176273</v>
      </c>
      <c r="V8" s="2">
        <v>176700</v>
      </c>
      <c r="W8" s="2">
        <v>177430</v>
      </c>
    </row>
    <row r="9" spans="1:23" ht="11.25">
      <c r="A9" s="14" t="s">
        <v>12</v>
      </c>
      <c r="B9" s="15" t="s">
        <v>11</v>
      </c>
      <c r="C9" s="25">
        <v>119202</v>
      </c>
      <c r="D9" s="3">
        <v>119950</v>
      </c>
      <c r="E9" s="3">
        <v>120347</v>
      </c>
      <c r="F9" s="3">
        <v>120815</v>
      </c>
      <c r="G9" s="3">
        <v>121414</v>
      </c>
      <c r="H9" s="3">
        <v>121953</v>
      </c>
      <c r="I9" s="3">
        <v>122534</v>
      </c>
      <c r="J9" s="3">
        <v>123151</v>
      </c>
      <c r="K9" s="2">
        <v>123826</v>
      </c>
      <c r="L9" s="2">
        <v>124468</v>
      </c>
      <c r="M9" s="2">
        <v>125079</v>
      </c>
      <c r="N9" s="2">
        <v>127398</v>
      </c>
      <c r="O9" s="2">
        <v>127464</v>
      </c>
      <c r="P9" s="2">
        <v>127681</v>
      </c>
      <c r="Q9" s="2">
        <v>127758</v>
      </c>
      <c r="R9" s="2">
        <v>127840</v>
      </c>
      <c r="S9" s="2">
        <v>127903</v>
      </c>
      <c r="T9" s="2">
        <v>127993</v>
      </c>
      <c r="U9" s="2">
        <v>128276</v>
      </c>
      <c r="V9" s="2">
        <v>128526</v>
      </c>
      <c r="W9" s="2">
        <v>128856</v>
      </c>
    </row>
    <row r="10" spans="1:23" ht="11.25">
      <c r="A10" s="14" t="s">
        <v>13</v>
      </c>
      <c r="B10" s="15" t="s">
        <v>11</v>
      </c>
      <c r="C10" s="25">
        <v>144776</v>
      </c>
      <c r="D10" s="3">
        <v>141672</v>
      </c>
      <c r="E10" s="3">
        <v>142006</v>
      </c>
      <c r="F10" s="3">
        <v>143277</v>
      </c>
      <c r="G10" s="3">
        <v>142712</v>
      </c>
      <c r="H10" s="3">
        <v>144331</v>
      </c>
      <c r="I10" s="3">
        <v>145360</v>
      </c>
      <c r="J10" s="3">
        <v>146185</v>
      </c>
      <c r="K10" s="2">
        <v>147573</v>
      </c>
      <c r="L10" s="2">
        <v>148437</v>
      </c>
      <c r="M10" s="2">
        <v>149074</v>
      </c>
      <c r="N10" s="2">
        <v>150458</v>
      </c>
      <c r="O10" s="2">
        <v>150674</v>
      </c>
      <c r="P10" s="2">
        <v>150913</v>
      </c>
      <c r="Q10" s="2">
        <v>150425</v>
      </c>
      <c r="R10" s="2">
        <v>150613</v>
      </c>
      <c r="S10" s="2">
        <v>150763</v>
      </c>
      <c r="T10" s="2">
        <v>150984</v>
      </c>
      <c r="U10" s="2">
        <v>151347</v>
      </c>
      <c r="V10" s="2">
        <v>151891</v>
      </c>
      <c r="W10" s="2">
        <v>152690</v>
      </c>
    </row>
    <row r="11" spans="1:23" ht="11.25">
      <c r="A11" s="16" t="s">
        <v>14</v>
      </c>
      <c r="B11" s="11" t="s">
        <v>15</v>
      </c>
      <c r="C11" s="24">
        <v>422870</v>
      </c>
      <c r="D11" s="13">
        <v>421786</v>
      </c>
      <c r="E11" s="13">
        <v>423172</v>
      </c>
      <c r="F11" s="13">
        <v>425801</v>
      </c>
      <c r="G11" s="13">
        <v>426768</v>
      </c>
      <c r="H11" s="13">
        <v>430644</v>
      </c>
      <c r="I11" s="13">
        <v>433237</v>
      </c>
      <c r="J11" s="13">
        <v>435845</v>
      </c>
      <c r="K11" s="4">
        <v>438721</v>
      </c>
      <c r="L11" s="4">
        <f>SUM(L8:L10)</f>
        <v>441263</v>
      </c>
      <c r="M11" s="4">
        <v>443402</v>
      </c>
      <c r="N11" s="4">
        <v>452566</v>
      </c>
      <c r="O11" s="4">
        <v>453010</v>
      </c>
      <c r="P11" s="4">
        <v>453761</v>
      </c>
      <c r="Q11" s="4">
        <v>453525</v>
      </c>
      <c r="R11" s="4">
        <v>453956</v>
      </c>
      <c r="S11" s="4">
        <v>454306</v>
      </c>
      <c r="T11" s="4">
        <v>454889</v>
      </c>
      <c r="U11" s="4">
        <v>455896</v>
      </c>
      <c r="V11" s="4">
        <v>457117</v>
      </c>
      <c r="W11" s="4">
        <v>458976</v>
      </c>
    </row>
    <row r="12" spans="1:23" ht="11.25">
      <c r="A12" s="14" t="s">
        <v>16</v>
      </c>
      <c r="B12" s="15" t="s">
        <v>11</v>
      </c>
      <c r="C12" s="25">
        <v>160940</v>
      </c>
      <c r="D12" s="3">
        <v>164367</v>
      </c>
      <c r="E12" s="3">
        <v>165113</v>
      </c>
      <c r="F12" s="3">
        <v>167360</v>
      </c>
      <c r="G12" s="3">
        <v>171133</v>
      </c>
      <c r="H12" s="3">
        <v>173570</v>
      </c>
      <c r="I12" s="3">
        <v>175483</v>
      </c>
      <c r="J12" s="3">
        <v>176993</v>
      </c>
      <c r="K12" s="2">
        <v>179189</v>
      </c>
      <c r="L12" s="2">
        <v>180802</v>
      </c>
      <c r="M12" s="2">
        <v>182403</v>
      </c>
      <c r="N12" s="2">
        <v>188346</v>
      </c>
      <c r="O12" s="2">
        <v>188671</v>
      </c>
      <c r="P12" s="2">
        <v>189440</v>
      </c>
      <c r="Q12" s="2">
        <v>190264</v>
      </c>
      <c r="R12" s="2">
        <v>191202</v>
      </c>
      <c r="S12" s="2">
        <v>192250</v>
      </c>
      <c r="T12" s="2">
        <v>193625</v>
      </c>
      <c r="U12" s="2">
        <v>196186</v>
      </c>
      <c r="V12" s="2">
        <v>198523</v>
      </c>
      <c r="W12" s="2">
        <v>200999</v>
      </c>
    </row>
    <row r="13" spans="1:23" ht="11.25">
      <c r="A13" s="14" t="s">
        <v>17</v>
      </c>
      <c r="B13" s="15" t="s">
        <v>11</v>
      </c>
      <c r="C13" s="25">
        <v>103105</v>
      </c>
      <c r="D13" s="3">
        <v>102341</v>
      </c>
      <c r="E13" s="3">
        <v>102845</v>
      </c>
      <c r="F13" s="3">
        <v>103783</v>
      </c>
      <c r="G13" s="3">
        <v>104606</v>
      </c>
      <c r="H13" s="3">
        <v>105952</v>
      </c>
      <c r="I13" s="3">
        <v>106871</v>
      </c>
      <c r="J13" s="3">
        <v>107765</v>
      </c>
      <c r="K13" s="2">
        <v>108599</v>
      </c>
      <c r="L13" s="2">
        <v>109386</v>
      </c>
      <c r="M13" s="2">
        <v>110069</v>
      </c>
      <c r="N13" s="2">
        <v>110050</v>
      </c>
      <c r="O13" s="2">
        <v>110096</v>
      </c>
      <c r="P13" s="2">
        <v>110272</v>
      </c>
      <c r="Q13" s="2">
        <v>110449</v>
      </c>
      <c r="R13" s="2">
        <v>110682</v>
      </c>
      <c r="S13" s="2">
        <v>110870</v>
      </c>
      <c r="T13" s="2">
        <v>111156</v>
      </c>
      <c r="U13" s="2">
        <v>111480</v>
      </c>
      <c r="V13" s="2">
        <v>111953</v>
      </c>
      <c r="W13" s="2">
        <v>112644</v>
      </c>
    </row>
    <row r="14" spans="1:23" ht="11.25">
      <c r="A14" s="14" t="s">
        <v>18</v>
      </c>
      <c r="B14" s="15" t="s">
        <v>11</v>
      </c>
      <c r="C14" s="25">
        <v>117113</v>
      </c>
      <c r="D14" s="3">
        <v>117219</v>
      </c>
      <c r="E14" s="3">
        <v>117974</v>
      </c>
      <c r="F14" s="3">
        <v>119116</v>
      </c>
      <c r="G14" s="3">
        <v>120402</v>
      </c>
      <c r="H14" s="3">
        <v>121557</v>
      </c>
      <c r="I14" s="3">
        <v>122725</v>
      </c>
      <c r="J14" s="3">
        <v>123612</v>
      </c>
      <c r="K14" s="2">
        <v>124390</v>
      </c>
      <c r="L14" s="2">
        <v>125531</v>
      </c>
      <c r="M14" s="2">
        <v>126038</v>
      </c>
      <c r="N14" s="2">
        <v>127122</v>
      </c>
      <c r="O14" s="2">
        <v>127172</v>
      </c>
      <c r="P14" s="2">
        <v>127322</v>
      </c>
      <c r="Q14" s="2">
        <v>127413</v>
      </c>
      <c r="R14" s="2">
        <v>127564</v>
      </c>
      <c r="S14" s="2">
        <v>127750</v>
      </c>
      <c r="T14" s="2">
        <v>127830</v>
      </c>
      <c r="U14" s="2">
        <v>128031</v>
      </c>
      <c r="V14" s="2">
        <v>128295</v>
      </c>
      <c r="W14" s="2">
        <v>128770</v>
      </c>
    </row>
    <row r="15" spans="1:23" ht="11.25">
      <c r="A15" s="16" t="s">
        <v>19</v>
      </c>
      <c r="B15" s="11" t="s">
        <v>15</v>
      </c>
      <c r="C15" s="24">
        <v>381158</v>
      </c>
      <c r="D15" s="13">
        <v>383927</v>
      </c>
      <c r="E15" s="13">
        <v>385932</v>
      </c>
      <c r="F15" s="13">
        <v>390259</v>
      </c>
      <c r="G15" s="13">
        <v>396141</v>
      </c>
      <c r="H15" s="13">
        <v>401079</v>
      </c>
      <c r="I15" s="13">
        <v>405079</v>
      </c>
      <c r="J15" s="13">
        <v>408370</v>
      </c>
      <c r="K15" s="4">
        <v>412178</v>
      </c>
      <c r="L15" s="4">
        <f>SUM(L12:L14)</f>
        <v>415719</v>
      </c>
      <c r="M15" s="4">
        <v>418510</v>
      </c>
      <c r="N15" s="4">
        <v>425518</v>
      </c>
      <c r="O15" s="4">
        <v>425939</v>
      </c>
      <c r="P15" s="4">
        <v>427034</v>
      </c>
      <c r="Q15" s="4">
        <v>428126</v>
      </c>
      <c r="R15" s="4">
        <v>429448</v>
      </c>
      <c r="S15" s="4">
        <v>430870</v>
      </c>
      <c r="T15" s="4">
        <v>432611</v>
      </c>
      <c r="U15" s="4">
        <v>435697</v>
      </c>
      <c r="V15" s="4">
        <v>438771</v>
      </c>
      <c r="W15" s="4">
        <v>442413</v>
      </c>
    </row>
    <row r="16" spans="1:23" ht="11.25">
      <c r="A16" s="14" t="s">
        <v>20</v>
      </c>
      <c r="B16" s="15" t="s">
        <v>11</v>
      </c>
      <c r="C16" s="25">
        <v>156702</v>
      </c>
      <c r="D16" s="3">
        <v>156246</v>
      </c>
      <c r="E16" s="3">
        <v>156662</v>
      </c>
      <c r="F16" s="3">
        <v>157627</v>
      </c>
      <c r="G16" s="3">
        <v>158940</v>
      </c>
      <c r="H16" s="3">
        <v>160272</v>
      </c>
      <c r="I16" s="3">
        <v>161454</v>
      </c>
      <c r="J16" s="3">
        <v>162522</v>
      </c>
      <c r="K16" s="2">
        <v>163706</v>
      </c>
      <c r="L16" s="2">
        <v>164554</v>
      </c>
      <c r="M16" s="2">
        <v>165449</v>
      </c>
      <c r="N16" s="2">
        <v>166830</v>
      </c>
      <c r="O16" s="2">
        <v>166957</v>
      </c>
      <c r="P16" s="2">
        <v>167208</v>
      </c>
      <c r="Q16" s="2">
        <v>167322</v>
      </c>
      <c r="R16" s="2">
        <v>167440</v>
      </c>
      <c r="S16" s="2">
        <v>167589</v>
      </c>
      <c r="T16" s="2">
        <v>167654</v>
      </c>
      <c r="U16" s="2">
        <v>167945</v>
      </c>
      <c r="V16" s="2">
        <v>168131</v>
      </c>
      <c r="W16" s="2">
        <v>168383</v>
      </c>
    </row>
    <row r="17" spans="1:23" ht="11.25">
      <c r="A17" s="14" t="s">
        <v>21</v>
      </c>
      <c r="B17" s="15" t="s">
        <v>11</v>
      </c>
      <c r="C17" s="25">
        <v>132684</v>
      </c>
      <c r="D17" s="3">
        <v>130399</v>
      </c>
      <c r="E17" s="3">
        <v>130831</v>
      </c>
      <c r="F17" s="3">
        <v>131754</v>
      </c>
      <c r="G17" s="3">
        <v>133144</v>
      </c>
      <c r="H17" s="3">
        <v>134452</v>
      </c>
      <c r="I17" s="3">
        <v>135417</v>
      </c>
      <c r="J17" s="3">
        <v>136220</v>
      </c>
      <c r="K17" s="2">
        <v>136991</v>
      </c>
      <c r="L17" s="2">
        <v>137598</v>
      </c>
      <c r="M17" s="2">
        <v>138363</v>
      </c>
      <c r="N17" s="2">
        <v>140575</v>
      </c>
      <c r="O17" s="2">
        <v>140664</v>
      </c>
      <c r="P17" s="2">
        <v>140955</v>
      </c>
      <c r="Q17" s="2">
        <v>141759</v>
      </c>
      <c r="R17" s="2">
        <v>142063</v>
      </c>
      <c r="S17" s="2">
        <v>142289</v>
      </c>
      <c r="T17" s="2">
        <v>142431</v>
      </c>
      <c r="U17" s="2">
        <v>142897</v>
      </c>
      <c r="V17" s="2">
        <v>143619</v>
      </c>
      <c r="W17" s="2">
        <v>144325</v>
      </c>
    </row>
    <row r="18" spans="1:23" ht="11.25">
      <c r="A18" s="14" t="s">
        <v>22</v>
      </c>
      <c r="B18" s="15" t="s">
        <v>11</v>
      </c>
      <c r="C18" s="25">
        <v>97343</v>
      </c>
      <c r="D18" s="3">
        <v>96146</v>
      </c>
      <c r="E18" s="3">
        <v>96325</v>
      </c>
      <c r="F18" s="3">
        <v>96621</v>
      </c>
      <c r="G18" s="3">
        <v>96987</v>
      </c>
      <c r="H18" s="3">
        <v>97303</v>
      </c>
      <c r="I18" s="3">
        <v>97685</v>
      </c>
      <c r="J18" s="3">
        <v>97962</v>
      </c>
      <c r="K18" s="2">
        <v>98286</v>
      </c>
      <c r="L18" s="2">
        <v>98575</v>
      </c>
      <c r="M18" s="2">
        <v>98723</v>
      </c>
      <c r="N18" s="2">
        <v>97978</v>
      </c>
      <c r="O18" s="2">
        <v>98020</v>
      </c>
      <c r="P18" s="2">
        <v>98083</v>
      </c>
      <c r="Q18" s="2">
        <v>98125</v>
      </c>
      <c r="R18" s="2">
        <v>98180</v>
      </c>
      <c r="S18" s="2">
        <v>98245</v>
      </c>
      <c r="T18" s="2">
        <v>98318</v>
      </c>
      <c r="U18" s="2">
        <v>98423</v>
      </c>
      <c r="V18" s="2">
        <v>98503</v>
      </c>
      <c r="W18" s="2">
        <v>98566</v>
      </c>
    </row>
    <row r="19" spans="1:23" ht="11.25">
      <c r="A19" s="16" t="s">
        <v>23</v>
      </c>
      <c r="B19" s="11" t="s">
        <v>15</v>
      </c>
      <c r="C19" s="24">
        <v>386729</v>
      </c>
      <c r="D19" s="13">
        <v>382791</v>
      </c>
      <c r="E19" s="13">
        <v>383818</v>
      </c>
      <c r="F19" s="13">
        <v>386002</v>
      </c>
      <c r="G19" s="13">
        <v>389071</v>
      </c>
      <c r="H19" s="13">
        <v>392027</v>
      </c>
      <c r="I19" s="13">
        <v>394556</v>
      </c>
      <c r="J19" s="13">
        <v>396704</v>
      </c>
      <c r="K19" s="4">
        <v>398983</v>
      </c>
      <c r="L19" s="4">
        <f>SUM(L16:L18)</f>
        <v>400727</v>
      </c>
      <c r="M19" s="4">
        <v>402535</v>
      </c>
      <c r="N19" s="4">
        <v>405383</v>
      </c>
      <c r="O19" s="4">
        <v>405641</v>
      </c>
      <c r="P19" s="4">
        <v>406246</v>
      </c>
      <c r="Q19" s="4">
        <v>407206</v>
      </c>
      <c r="R19" s="4">
        <v>407683</v>
      </c>
      <c r="S19" s="4">
        <v>408123</v>
      </c>
      <c r="T19" s="4">
        <v>408403</v>
      </c>
      <c r="U19" s="4">
        <v>409265</v>
      </c>
      <c r="V19" s="4">
        <v>410253</v>
      </c>
      <c r="W19" s="4">
        <v>411274</v>
      </c>
    </row>
    <row r="20" spans="1:23" ht="11.25">
      <c r="A20" s="12" t="s">
        <v>24</v>
      </c>
      <c r="B20" s="11" t="s">
        <v>9</v>
      </c>
      <c r="C20" s="24">
        <v>1190757</v>
      </c>
      <c r="D20" s="13">
        <f>+D11+D15+D19</f>
        <v>1188504</v>
      </c>
      <c r="E20" s="13">
        <f aca="true" t="shared" si="0" ref="E20:L20">+E11+E15+E19</f>
        <v>1192922</v>
      </c>
      <c r="F20" s="13">
        <f t="shared" si="0"/>
        <v>1202062</v>
      </c>
      <c r="G20" s="13">
        <f t="shared" si="0"/>
        <v>1211980</v>
      </c>
      <c r="H20" s="13">
        <f t="shared" si="0"/>
        <v>1223750</v>
      </c>
      <c r="I20" s="13">
        <f t="shared" si="0"/>
        <v>1232872</v>
      </c>
      <c r="J20" s="13">
        <f t="shared" si="0"/>
        <v>1240919</v>
      </c>
      <c r="K20" s="13">
        <f t="shared" si="0"/>
        <v>1249882</v>
      </c>
      <c r="L20" s="13">
        <f t="shared" si="0"/>
        <v>1257709</v>
      </c>
      <c r="M20" s="13">
        <f>SUM(M11,M15,M19)</f>
        <v>1264447</v>
      </c>
      <c r="N20" s="13">
        <v>1283467</v>
      </c>
      <c r="O20" s="13">
        <v>1284590</v>
      </c>
      <c r="P20" s="13">
        <v>1287041</v>
      </c>
      <c r="Q20" s="13">
        <f>Q11+Q15+Q19</f>
        <v>1288857</v>
      </c>
      <c r="R20" s="13">
        <v>1291087</v>
      </c>
      <c r="S20" s="13">
        <v>1293299</v>
      </c>
      <c r="T20" s="13">
        <v>1295903</v>
      </c>
      <c r="U20" s="13">
        <v>1300858</v>
      </c>
      <c r="V20" s="13">
        <v>1306141</v>
      </c>
      <c r="W20" s="13">
        <v>1312663</v>
      </c>
    </row>
    <row r="21" spans="1:23" ht="11.25">
      <c r="A21" s="14" t="s">
        <v>25</v>
      </c>
      <c r="B21" s="15" t="s">
        <v>11</v>
      </c>
      <c r="C21" s="25">
        <v>282870</v>
      </c>
      <c r="D21" s="3">
        <v>279278</v>
      </c>
      <c r="E21" s="3">
        <v>279776</v>
      </c>
      <c r="F21" s="3">
        <v>280432</v>
      </c>
      <c r="G21" s="3">
        <v>281373</v>
      </c>
      <c r="H21" s="3">
        <v>282395</v>
      </c>
      <c r="I21" s="3">
        <v>283447</v>
      </c>
      <c r="J21" s="3">
        <v>284410</v>
      </c>
      <c r="K21" s="2">
        <v>285521</v>
      </c>
      <c r="L21" s="2">
        <v>286428</v>
      </c>
      <c r="M21" s="2">
        <v>287033</v>
      </c>
      <c r="N21" s="2">
        <v>284101</v>
      </c>
      <c r="O21" s="2">
        <v>284153</v>
      </c>
      <c r="P21" s="2">
        <v>284351</v>
      </c>
      <c r="Q21" s="2">
        <v>284577</v>
      </c>
      <c r="R21" s="2">
        <v>284632</v>
      </c>
      <c r="S21" s="2">
        <v>284565</v>
      </c>
      <c r="T21" s="2">
        <v>284614</v>
      </c>
      <c r="U21" s="2">
        <v>284695</v>
      </c>
      <c r="V21" s="2">
        <v>285064</v>
      </c>
      <c r="W21" s="2">
        <v>285351</v>
      </c>
    </row>
    <row r="22" spans="1:23" ht="11.25">
      <c r="A22" s="14" t="s">
        <v>26</v>
      </c>
      <c r="B22" s="15" t="s">
        <v>11</v>
      </c>
      <c r="C22" s="25">
        <v>132365</v>
      </c>
      <c r="D22" s="3">
        <v>129548</v>
      </c>
      <c r="E22" s="3">
        <v>129859</v>
      </c>
      <c r="F22" s="3">
        <v>130383</v>
      </c>
      <c r="G22" s="3">
        <v>131106</v>
      </c>
      <c r="H22" s="3">
        <v>131698</v>
      </c>
      <c r="I22" s="3">
        <v>132641</v>
      </c>
      <c r="J22" s="3">
        <v>133195</v>
      </c>
      <c r="K22" s="2">
        <v>133693</v>
      </c>
      <c r="L22" s="2">
        <v>134170</v>
      </c>
      <c r="M22" s="2">
        <v>134461</v>
      </c>
      <c r="N22" s="2">
        <v>135111</v>
      </c>
      <c r="O22" s="2">
        <v>135150</v>
      </c>
      <c r="P22" s="2">
        <v>135339</v>
      </c>
      <c r="Q22" s="2">
        <v>135419</v>
      </c>
      <c r="R22" s="2">
        <v>135489</v>
      </c>
      <c r="S22" s="2">
        <v>135560</v>
      </c>
      <c r="T22" s="2">
        <v>135673</v>
      </c>
      <c r="U22" s="2">
        <v>135818</v>
      </c>
      <c r="V22" s="2">
        <v>136022</v>
      </c>
      <c r="W22" s="2">
        <v>136295</v>
      </c>
    </row>
    <row r="23" spans="1:23" ht="11.25">
      <c r="A23" s="14" t="s">
        <v>27</v>
      </c>
      <c r="B23" s="15" t="s">
        <v>11</v>
      </c>
      <c r="C23" s="25">
        <v>88796</v>
      </c>
      <c r="D23" s="3">
        <v>88042</v>
      </c>
      <c r="E23" s="3">
        <v>88205</v>
      </c>
      <c r="F23" s="3">
        <v>88455</v>
      </c>
      <c r="G23" s="3">
        <v>88694</v>
      </c>
      <c r="H23" s="3">
        <v>89001</v>
      </c>
      <c r="I23" s="3">
        <v>89255</v>
      </c>
      <c r="J23" s="3">
        <v>89519</v>
      </c>
      <c r="K23" s="2">
        <v>89742</v>
      </c>
      <c r="L23" s="2">
        <v>89964</v>
      </c>
      <c r="M23" s="2">
        <v>90096</v>
      </c>
      <c r="N23" s="2">
        <v>89184</v>
      </c>
      <c r="O23" s="2">
        <v>89217</v>
      </c>
      <c r="P23" s="2">
        <v>89285</v>
      </c>
      <c r="Q23" s="2">
        <v>89302</v>
      </c>
      <c r="R23" s="2">
        <v>89236</v>
      </c>
      <c r="S23" s="2">
        <v>89244</v>
      </c>
      <c r="T23" s="2">
        <v>89262</v>
      </c>
      <c r="U23" s="2">
        <v>89277</v>
      </c>
      <c r="V23" s="2">
        <v>89313</v>
      </c>
      <c r="W23" s="2">
        <v>89367</v>
      </c>
    </row>
    <row r="24" spans="1:23" ht="11.25">
      <c r="A24" s="16" t="s">
        <v>28</v>
      </c>
      <c r="B24" s="11" t="s">
        <v>15</v>
      </c>
      <c r="C24" s="24">
        <v>504031</v>
      </c>
      <c r="D24" s="13">
        <v>496868</v>
      </c>
      <c r="E24" s="13">
        <v>497840</v>
      </c>
      <c r="F24" s="13">
        <v>499270</v>
      </c>
      <c r="G24" s="13">
        <v>501173</v>
      </c>
      <c r="H24" s="13">
        <v>503094</v>
      </c>
      <c r="I24" s="13">
        <v>505343</v>
      </c>
      <c r="J24" s="13">
        <v>507124</v>
      </c>
      <c r="K24" s="4">
        <v>508956</v>
      </c>
      <c r="L24" s="4">
        <f>SUM(L21:L23)</f>
        <v>510562</v>
      </c>
      <c r="M24" s="4">
        <v>511590</v>
      </c>
      <c r="N24" s="4">
        <v>508396</v>
      </c>
      <c r="O24" s="4">
        <v>508520</v>
      </c>
      <c r="P24" s="4">
        <v>508975</v>
      </c>
      <c r="Q24" s="4">
        <v>509298</v>
      </c>
      <c r="R24" s="4">
        <v>509357</v>
      </c>
      <c r="S24" s="4">
        <v>509369</v>
      </c>
      <c r="T24" s="4">
        <v>509549</v>
      </c>
      <c r="U24" s="4">
        <v>509790</v>
      </c>
      <c r="V24" s="4">
        <v>510399</v>
      </c>
      <c r="W24" s="4">
        <v>511013</v>
      </c>
    </row>
    <row r="25" spans="1:23" ht="11.25">
      <c r="A25" s="14" t="s">
        <v>29</v>
      </c>
      <c r="B25" s="15" t="s">
        <v>11</v>
      </c>
      <c r="C25" s="25">
        <v>211089</v>
      </c>
      <c r="D25" s="3">
        <v>212063</v>
      </c>
      <c r="E25" s="3">
        <v>212605</v>
      </c>
      <c r="F25" s="3">
        <v>213830</v>
      </c>
      <c r="G25" s="3">
        <v>215389</v>
      </c>
      <c r="H25" s="3">
        <v>217776</v>
      </c>
      <c r="I25" s="3">
        <v>219677</v>
      </c>
      <c r="J25" s="3">
        <v>221004</v>
      </c>
      <c r="K25" s="2">
        <v>222488</v>
      </c>
      <c r="L25" s="2">
        <v>224150</v>
      </c>
      <c r="M25" s="2">
        <v>225086</v>
      </c>
      <c r="N25" s="2">
        <v>229951</v>
      </c>
      <c r="O25" s="2">
        <v>230090</v>
      </c>
      <c r="P25" s="2">
        <v>230711</v>
      </c>
      <c r="Q25" s="2">
        <v>230959</v>
      </c>
      <c r="R25" s="2">
        <v>231585</v>
      </c>
      <c r="S25" s="2">
        <v>231672</v>
      </c>
      <c r="T25" s="2">
        <v>231890</v>
      </c>
      <c r="U25" s="2">
        <v>232268</v>
      </c>
      <c r="V25" s="2">
        <v>232727</v>
      </c>
      <c r="W25" s="2">
        <v>233339</v>
      </c>
    </row>
    <row r="26" spans="1:23" ht="11.25" customHeight="1">
      <c r="A26" s="14" t="s">
        <v>30</v>
      </c>
      <c r="B26" s="15" t="s">
        <v>11</v>
      </c>
      <c r="C26" s="25">
        <v>168716</v>
      </c>
      <c r="D26" s="3">
        <v>168049</v>
      </c>
      <c r="E26" s="3">
        <v>167977</v>
      </c>
      <c r="F26" s="3">
        <v>168252</v>
      </c>
      <c r="G26" s="3">
        <v>168813</v>
      </c>
      <c r="H26" s="3">
        <v>169629</v>
      </c>
      <c r="I26" s="3">
        <v>170239</v>
      </c>
      <c r="J26" s="3">
        <v>170804</v>
      </c>
      <c r="K26" s="2">
        <v>171436</v>
      </c>
      <c r="L26" s="2">
        <v>172241</v>
      </c>
      <c r="M26" s="2">
        <v>172747</v>
      </c>
      <c r="N26" s="2">
        <v>172383</v>
      </c>
      <c r="O26" s="2">
        <v>172340</v>
      </c>
      <c r="P26" s="2">
        <v>172378</v>
      </c>
      <c r="Q26" s="2">
        <v>172462</v>
      </c>
      <c r="R26" s="2">
        <v>172559</v>
      </c>
      <c r="S26" s="2">
        <v>172649</v>
      </c>
      <c r="T26" s="2">
        <v>172663</v>
      </c>
      <c r="U26" s="2">
        <v>172709</v>
      </c>
      <c r="V26" s="2">
        <v>172803</v>
      </c>
      <c r="W26" s="2">
        <v>172987</v>
      </c>
    </row>
    <row r="27" spans="1:23" ht="11.25">
      <c r="A27" s="14" t="s">
        <v>31</v>
      </c>
      <c r="B27" s="15" t="s">
        <v>11</v>
      </c>
      <c r="C27" s="25">
        <v>209318</v>
      </c>
      <c r="D27" s="3">
        <v>207838</v>
      </c>
      <c r="E27" s="3">
        <v>208223</v>
      </c>
      <c r="F27" s="3">
        <v>209358</v>
      </c>
      <c r="G27" s="3">
        <v>210935</v>
      </c>
      <c r="H27" s="3">
        <v>212973</v>
      </c>
      <c r="I27" s="3">
        <v>214891</v>
      </c>
      <c r="J27" s="3">
        <v>216372</v>
      </c>
      <c r="K27" s="2">
        <v>218010</v>
      </c>
      <c r="L27" s="2">
        <v>219326</v>
      </c>
      <c r="M27" s="2">
        <v>220230</v>
      </c>
      <c r="N27" s="2">
        <v>218084</v>
      </c>
      <c r="O27" s="2">
        <v>218128</v>
      </c>
      <c r="P27" s="2">
        <v>218311</v>
      </c>
      <c r="Q27" s="2">
        <v>218524</v>
      </c>
      <c r="R27" s="2">
        <v>218613</v>
      </c>
      <c r="S27" s="2">
        <v>218686</v>
      </c>
      <c r="T27" s="2">
        <v>218800</v>
      </c>
      <c r="U27" s="2">
        <v>219114</v>
      </c>
      <c r="V27" s="2">
        <v>219336</v>
      </c>
      <c r="W27" s="2">
        <v>219650</v>
      </c>
    </row>
    <row r="28" spans="1:23" ht="11.25">
      <c r="A28" s="16" t="s">
        <v>32</v>
      </c>
      <c r="B28" s="11" t="s">
        <v>15</v>
      </c>
      <c r="C28" s="24">
        <v>589123</v>
      </c>
      <c r="D28" s="13">
        <v>587950</v>
      </c>
      <c r="E28" s="13">
        <v>588805</v>
      </c>
      <c r="F28" s="13">
        <v>591440</v>
      </c>
      <c r="G28" s="13">
        <v>595137</v>
      </c>
      <c r="H28" s="13">
        <v>600378</v>
      </c>
      <c r="I28" s="13">
        <v>604807</v>
      </c>
      <c r="J28" s="13">
        <v>608180</v>
      </c>
      <c r="K28" s="4">
        <v>611934</v>
      </c>
      <c r="L28" s="4">
        <f>SUM(L25:L27)</f>
        <v>615717</v>
      </c>
      <c r="M28" s="4">
        <v>618063</v>
      </c>
      <c r="N28" s="4">
        <v>620418</v>
      </c>
      <c r="O28" s="4">
        <v>620558</v>
      </c>
      <c r="P28" s="4">
        <v>621400</v>
      </c>
      <c r="Q28" s="4">
        <v>621945</v>
      </c>
      <c r="R28" s="4">
        <v>622757</v>
      </c>
      <c r="S28" s="4">
        <v>623007</v>
      </c>
      <c r="T28" s="4">
        <v>623353</v>
      </c>
      <c r="U28" s="4">
        <v>624091</v>
      </c>
      <c r="V28" s="4">
        <v>624866</v>
      </c>
      <c r="W28" s="4">
        <v>625976</v>
      </c>
    </row>
    <row r="29" spans="1:23" ht="11.25">
      <c r="A29" s="14" t="s">
        <v>33</v>
      </c>
      <c r="B29" s="15" t="s">
        <v>11</v>
      </c>
      <c r="C29" s="25">
        <v>227750</v>
      </c>
      <c r="D29" s="3">
        <v>230007</v>
      </c>
      <c r="E29" s="3">
        <v>230724</v>
      </c>
      <c r="F29" s="3">
        <v>231698</v>
      </c>
      <c r="G29" s="3">
        <v>232929</v>
      </c>
      <c r="H29" s="3">
        <v>233973</v>
      </c>
      <c r="I29" s="3">
        <v>235149</v>
      </c>
      <c r="J29" s="3">
        <v>236054</v>
      </c>
      <c r="K29" s="2">
        <v>236875</v>
      </c>
      <c r="L29" s="2">
        <v>237717</v>
      </c>
      <c r="M29" s="2">
        <v>238229</v>
      </c>
      <c r="N29" s="2">
        <v>239193</v>
      </c>
      <c r="O29" s="2">
        <v>239346</v>
      </c>
      <c r="P29" s="2">
        <v>239759</v>
      </c>
      <c r="Q29" s="2">
        <v>240049</v>
      </c>
      <c r="R29" s="2">
        <v>240235</v>
      </c>
      <c r="S29" s="2">
        <v>240384</v>
      </c>
      <c r="T29" s="2">
        <v>240473</v>
      </c>
      <c r="U29" s="2">
        <v>240848</v>
      </c>
      <c r="V29" s="2">
        <v>241516</v>
      </c>
      <c r="W29" s="2">
        <v>242245</v>
      </c>
    </row>
    <row r="30" spans="1:23" ht="11.25">
      <c r="A30" s="14" t="s">
        <v>34</v>
      </c>
      <c r="B30" s="15" t="s">
        <v>11</v>
      </c>
      <c r="C30" s="25">
        <v>166915</v>
      </c>
      <c r="D30" s="3">
        <v>164924</v>
      </c>
      <c r="E30" s="3">
        <v>164999</v>
      </c>
      <c r="F30" s="3">
        <v>165320</v>
      </c>
      <c r="G30" s="3">
        <v>165582</v>
      </c>
      <c r="H30" s="3">
        <v>166091</v>
      </c>
      <c r="I30" s="3">
        <v>166551</v>
      </c>
      <c r="J30" s="3">
        <v>166905</v>
      </c>
      <c r="K30" s="2">
        <v>167239</v>
      </c>
      <c r="L30" s="2">
        <v>167622</v>
      </c>
      <c r="M30" s="2">
        <v>167795</v>
      </c>
      <c r="N30" s="2">
        <v>166658</v>
      </c>
      <c r="O30" s="2">
        <v>166646</v>
      </c>
      <c r="P30" s="2">
        <v>166702</v>
      </c>
      <c r="Q30" s="2">
        <v>166768</v>
      </c>
      <c r="R30" s="2">
        <v>166761</v>
      </c>
      <c r="S30" s="2">
        <v>166870</v>
      </c>
      <c r="T30" s="2">
        <v>166807</v>
      </c>
      <c r="U30" s="2">
        <v>166858</v>
      </c>
      <c r="V30" s="2">
        <v>166928</v>
      </c>
      <c r="W30" s="2">
        <v>166960</v>
      </c>
    </row>
    <row r="31" spans="1:23" ht="11.25">
      <c r="A31" s="14" t="s">
        <v>41</v>
      </c>
      <c r="B31" s="15" t="s">
        <v>11</v>
      </c>
      <c r="C31" s="25">
        <v>182964</v>
      </c>
      <c r="D31" s="3">
        <v>181897</v>
      </c>
      <c r="E31" s="3">
        <v>182141</v>
      </c>
      <c r="F31" s="3">
        <v>182704</v>
      </c>
      <c r="G31" s="3">
        <v>183592</v>
      </c>
      <c r="H31" s="3">
        <v>184666</v>
      </c>
      <c r="I31" s="3">
        <v>185810</v>
      </c>
      <c r="J31" s="3">
        <v>186987</v>
      </c>
      <c r="K31" s="2">
        <v>187979</v>
      </c>
      <c r="L31" s="2">
        <v>189113</v>
      </c>
      <c r="M31" s="2">
        <v>190460</v>
      </c>
      <c r="N31" s="2">
        <v>193317</v>
      </c>
      <c r="O31" s="2">
        <v>193414</v>
      </c>
      <c r="P31" s="2">
        <v>193961</v>
      </c>
      <c r="Q31" s="2">
        <v>194224</v>
      </c>
      <c r="R31" s="2">
        <v>194381</v>
      </c>
      <c r="S31" s="2">
        <v>194530</v>
      </c>
      <c r="T31" s="2">
        <v>194780</v>
      </c>
      <c r="U31" s="2">
        <v>195113</v>
      </c>
      <c r="V31" s="2">
        <v>195525</v>
      </c>
      <c r="W31" s="2">
        <v>196080</v>
      </c>
    </row>
    <row r="32" spans="1:23" ht="11.25">
      <c r="A32" s="16" t="s">
        <v>35</v>
      </c>
      <c r="B32" s="11" t="s">
        <v>15</v>
      </c>
      <c r="C32" s="24">
        <v>577629</v>
      </c>
      <c r="D32" s="13">
        <v>576828</v>
      </c>
      <c r="E32" s="13">
        <v>577864</v>
      </c>
      <c r="F32" s="13">
        <v>579722</v>
      </c>
      <c r="G32" s="13">
        <v>582103</v>
      </c>
      <c r="H32" s="13">
        <v>584730</v>
      </c>
      <c r="I32" s="13">
        <v>587510</v>
      </c>
      <c r="J32" s="13">
        <v>589946</v>
      </c>
      <c r="K32" s="4">
        <v>592093</v>
      </c>
      <c r="L32" s="4">
        <f>SUM(L29:L31)</f>
        <v>594452</v>
      </c>
      <c r="M32" s="4">
        <v>596484</v>
      </c>
      <c r="N32" s="4">
        <v>599168</v>
      </c>
      <c r="O32" s="4">
        <v>599406</v>
      </c>
      <c r="P32" s="4">
        <v>600422</v>
      </c>
      <c r="Q32" s="4">
        <v>601041</v>
      </c>
      <c r="R32" s="4">
        <v>601377</v>
      </c>
      <c r="S32" s="4">
        <v>601784</v>
      </c>
      <c r="T32" s="4">
        <v>602060</v>
      </c>
      <c r="U32" s="4">
        <v>602819</v>
      </c>
      <c r="V32" s="4">
        <v>603969</v>
      </c>
      <c r="W32" s="4">
        <v>605285</v>
      </c>
    </row>
    <row r="33" spans="1:23" ht="11.25">
      <c r="A33" s="12" t="s">
        <v>36</v>
      </c>
      <c r="B33" s="11" t="s">
        <v>9</v>
      </c>
      <c r="C33" s="24">
        <v>1670783</v>
      </c>
      <c r="D33" s="13">
        <f aca="true" t="shared" si="1" ref="D33:L33">+D24+D28+D32</f>
        <v>1661646</v>
      </c>
      <c r="E33" s="13">
        <f t="shared" si="1"/>
        <v>1664509</v>
      </c>
      <c r="F33" s="13">
        <f t="shared" si="1"/>
        <v>1670432</v>
      </c>
      <c r="G33" s="13">
        <f t="shared" si="1"/>
        <v>1678413</v>
      </c>
      <c r="H33" s="13">
        <f t="shared" si="1"/>
        <v>1688202</v>
      </c>
      <c r="I33" s="13">
        <f t="shared" si="1"/>
        <v>1697660</v>
      </c>
      <c r="J33" s="13">
        <f t="shared" si="1"/>
        <v>1705250</v>
      </c>
      <c r="K33" s="13">
        <f t="shared" si="1"/>
        <v>1712983</v>
      </c>
      <c r="L33" s="13">
        <f t="shared" si="1"/>
        <v>1720731</v>
      </c>
      <c r="M33" s="13">
        <f>SUM(M24,M28,M32)</f>
        <v>1726137</v>
      </c>
      <c r="N33" s="13">
        <v>1727982</v>
      </c>
      <c r="O33" s="13">
        <v>1728484</v>
      </c>
      <c r="P33" s="13">
        <v>1730797</v>
      </c>
      <c r="Q33" s="13">
        <f>Q24+Q28+Q32</f>
        <v>1732284</v>
      </c>
      <c r="R33" s="13">
        <v>1733491</v>
      </c>
      <c r="S33" s="13">
        <v>1734160</v>
      </c>
      <c r="T33" s="13">
        <v>1734962</v>
      </c>
      <c r="U33" s="13">
        <v>1736700</v>
      </c>
      <c r="V33" s="13">
        <v>1739234</v>
      </c>
      <c r="W33" s="13">
        <v>1742274</v>
      </c>
    </row>
    <row r="34" spans="1:23" ht="11.25">
      <c r="A34" s="17" t="s">
        <v>37</v>
      </c>
      <c r="B34" s="11" t="s">
        <v>38</v>
      </c>
      <c r="C34" s="24">
        <v>4061279</v>
      </c>
      <c r="D34" s="13">
        <v>4064653</v>
      </c>
      <c r="E34" s="13">
        <v>4077410</v>
      </c>
      <c r="F34" s="13">
        <v>4104019</v>
      </c>
      <c r="G34" s="13">
        <v>4133975</v>
      </c>
      <c r="H34" s="13">
        <v>4172787</v>
      </c>
      <c r="I34" s="13">
        <v>4209472</v>
      </c>
      <c r="J34" s="13">
        <v>4238452</v>
      </c>
      <c r="K34" s="4">
        <v>4270497</v>
      </c>
      <c r="L34" s="4">
        <f>L7+L11+L15+L19+L24+L28+L32</f>
        <v>4302827</v>
      </c>
      <c r="M34" s="4">
        <v>4330681</v>
      </c>
      <c r="N34" s="4">
        <v>4390302</v>
      </c>
      <c r="O34" s="4">
        <v>4393631</v>
      </c>
      <c r="P34" s="4">
        <v>4402008</v>
      </c>
      <c r="Q34" s="4">
        <f>Q7+Q20+Q33</f>
        <v>4408050</v>
      </c>
      <c r="R34" s="4">
        <v>4414684</v>
      </c>
      <c r="S34" s="4">
        <v>4420296</v>
      </c>
      <c r="T34" s="4">
        <v>4427805</v>
      </c>
      <c r="U34" s="4">
        <v>4439959</v>
      </c>
      <c r="V34" s="4">
        <v>4455491</v>
      </c>
      <c r="W34" s="4">
        <v>4474531</v>
      </c>
    </row>
    <row r="35" spans="1:23" ht="11.25">
      <c r="A35" s="18" t="s">
        <v>39</v>
      </c>
      <c r="B35" s="6"/>
      <c r="C35" s="26"/>
      <c r="D35" s="19"/>
      <c r="E35" s="19"/>
      <c r="F35" s="19"/>
      <c r="G35" s="19"/>
      <c r="H35" s="19"/>
      <c r="I35" s="19"/>
      <c r="J35" s="2"/>
      <c r="K35" s="2"/>
      <c r="L35" s="27"/>
      <c r="M35" s="27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s="28" customFormat="1" ht="11.25">
      <c r="A36" s="6" t="s">
        <v>4</v>
      </c>
      <c r="B36" s="11" t="s">
        <v>5</v>
      </c>
      <c r="C36" s="24">
        <v>220</v>
      </c>
      <c r="D36" s="13">
        <v>217</v>
      </c>
      <c r="E36" s="13">
        <v>211</v>
      </c>
      <c r="F36" s="13">
        <v>207</v>
      </c>
      <c r="G36" s="13">
        <v>204.243543540307</v>
      </c>
      <c r="H36" s="13">
        <v>200.995300005092</v>
      </c>
      <c r="I36" s="13">
        <v>197.855360023173</v>
      </c>
      <c r="J36" s="13">
        <v>196.44863493681441</v>
      </c>
      <c r="K36" s="4">
        <v>195.17792833335434</v>
      </c>
      <c r="L36" s="4">
        <v>193.98410896708288</v>
      </c>
      <c r="M36" s="4">
        <v>193.48608665062483</v>
      </c>
      <c r="N36" s="4">
        <v>190.96868252329068</v>
      </c>
      <c r="O36" s="4">
        <v>190.71968045114858</v>
      </c>
      <c r="P36" s="4">
        <v>191.41436420220074</v>
      </c>
      <c r="Q36" s="4">
        <v>192.09146851021802</v>
      </c>
      <c r="R36" s="4">
        <v>193.15290089036685</v>
      </c>
      <c r="S36" s="4">
        <v>193.02283483744412</v>
      </c>
      <c r="T36" s="4">
        <v>191.79172256521252</v>
      </c>
      <c r="U36" s="4">
        <v>190.98667801845755</v>
      </c>
      <c r="V36" s="4">
        <v>190.58498518095547</v>
      </c>
      <c r="W36" s="4">
        <v>189</v>
      </c>
    </row>
    <row r="37" spans="1:23" s="28" customFormat="1" ht="11.25">
      <c r="A37" s="6" t="s">
        <v>6</v>
      </c>
      <c r="B37" s="11" t="s">
        <v>7</v>
      </c>
      <c r="C37" s="24">
        <v>275</v>
      </c>
      <c r="D37" s="13">
        <v>272.3830191651886</v>
      </c>
      <c r="E37" s="13">
        <v>275</v>
      </c>
      <c r="F37" s="13">
        <v>275</v>
      </c>
      <c r="G37" s="13">
        <v>275.153373482477</v>
      </c>
      <c r="H37" s="13">
        <v>274.66916126677</v>
      </c>
      <c r="I37" s="13">
        <v>274.388008297872</v>
      </c>
      <c r="J37" s="13">
        <v>273.9227840812397</v>
      </c>
      <c r="K37" s="4">
        <v>274.43019370543453</v>
      </c>
      <c r="L37" s="4">
        <v>274.0269786890459</v>
      </c>
      <c r="M37" s="4">
        <v>273.10032419949374</v>
      </c>
      <c r="N37" s="4">
        <v>257.1509437150437</v>
      </c>
      <c r="O37" s="4">
        <v>255.55478326803996</v>
      </c>
      <c r="P37" s="4">
        <v>255.17440740026979</v>
      </c>
      <c r="Q37" s="4">
        <v>255.03340561816063</v>
      </c>
      <c r="R37" s="4">
        <v>255.36401579526142</v>
      </c>
      <c r="S37" s="4">
        <v>256.48269915962896</v>
      </c>
      <c r="T37" s="4">
        <v>258.2112353596284</v>
      </c>
      <c r="U37" s="4">
        <v>259.5114407110804</v>
      </c>
      <c r="V37" s="4">
        <v>260.62715639781453</v>
      </c>
      <c r="W37" s="4">
        <v>262</v>
      </c>
    </row>
    <row r="38" spans="1:23" ht="11.25">
      <c r="A38" s="12" t="s">
        <v>8</v>
      </c>
      <c r="B38" s="11" t="s">
        <v>9</v>
      </c>
      <c r="C38" s="24">
        <v>237</v>
      </c>
      <c r="D38" s="4">
        <v>233.10827556621928</v>
      </c>
      <c r="E38" s="4">
        <v>231.89308996302395</v>
      </c>
      <c r="F38" s="4">
        <v>229.21767727005133</v>
      </c>
      <c r="G38" s="4">
        <v>227.54462512323275</v>
      </c>
      <c r="H38" s="4">
        <v>225.32464596874294</v>
      </c>
      <c r="I38" s="4">
        <v>223.28412591677483</v>
      </c>
      <c r="J38" s="4">
        <v>222.29480694244214</v>
      </c>
      <c r="K38" s="20">
        <v>221.5697535698117</v>
      </c>
      <c r="L38" s="4">
        <v>220.78138791758</v>
      </c>
      <c r="M38" s="4">
        <v>220.24047512978538</v>
      </c>
      <c r="N38" s="4">
        <v>213.6932653444566</v>
      </c>
      <c r="O38" s="4">
        <v>213.01677511323328</v>
      </c>
      <c r="P38" s="4">
        <v>213.40463960351693</v>
      </c>
      <c r="Q38" s="4">
        <v>213.81453289292952</v>
      </c>
      <c r="R38" s="4">
        <v>214.64068207748187</v>
      </c>
      <c r="S38" s="4">
        <v>214.95322137479116</v>
      </c>
      <c r="T38" s="4">
        <v>214.76054805503458</v>
      </c>
      <c r="U38" s="4">
        <v>214.74585371801646</v>
      </c>
      <c r="V38" s="4">
        <v>214.95820202025934</v>
      </c>
      <c r="W38" s="4">
        <v>215</v>
      </c>
    </row>
    <row r="39" spans="1:23" ht="11.25">
      <c r="A39" s="14" t="s">
        <v>10</v>
      </c>
      <c r="B39" s="15" t="s">
        <v>11</v>
      </c>
      <c r="C39" s="25">
        <v>268</v>
      </c>
      <c r="D39" s="3">
        <v>267.2978946579756</v>
      </c>
      <c r="E39" s="3">
        <v>267</v>
      </c>
      <c r="F39" s="3">
        <v>265</v>
      </c>
      <c r="G39" s="3">
        <v>264</v>
      </c>
      <c r="H39" s="3">
        <v>261</v>
      </c>
      <c r="I39" s="3">
        <v>259</v>
      </c>
      <c r="J39" s="3">
        <v>257.0431628320391</v>
      </c>
      <c r="K39" s="2">
        <v>256.1360729611169</v>
      </c>
      <c r="L39" s="2">
        <v>254.22017367752053</v>
      </c>
      <c r="M39" s="2">
        <v>252.53679489982216</v>
      </c>
      <c r="N39" s="2">
        <v>243.74506324766756</v>
      </c>
      <c r="O39" s="2">
        <v>241.27762020220501</v>
      </c>
      <c r="P39" s="2">
        <v>240.39116956961072</v>
      </c>
      <c r="Q39" s="2">
        <v>239.25015113321396</v>
      </c>
      <c r="R39" s="2">
        <v>237.97370985111365</v>
      </c>
      <c r="S39" s="2">
        <v>238.2640628558415</v>
      </c>
      <c r="T39" s="2">
        <v>236.6040975032971</v>
      </c>
      <c r="U39" s="2">
        <v>236.38957753030812</v>
      </c>
      <c r="V39" s="2">
        <v>236.3961516694963</v>
      </c>
      <c r="W39" s="2">
        <v>236</v>
      </c>
    </row>
    <row r="40" spans="1:23" ht="11.25">
      <c r="A40" s="14" t="s">
        <v>12</v>
      </c>
      <c r="B40" s="15" t="s">
        <v>11</v>
      </c>
      <c r="C40" s="25">
        <v>260</v>
      </c>
      <c r="D40" s="3">
        <v>264.2751146310963</v>
      </c>
      <c r="E40" s="3">
        <v>263</v>
      </c>
      <c r="F40" s="3">
        <v>261</v>
      </c>
      <c r="G40" s="3">
        <v>260.3</v>
      </c>
      <c r="H40" s="3">
        <v>259</v>
      </c>
      <c r="I40" s="3">
        <v>258</v>
      </c>
      <c r="J40" s="3">
        <v>255.78355027567784</v>
      </c>
      <c r="K40" s="2">
        <v>254.10576131022563</v>
      </c>
      <c r="L40" s="2">
        <v>253.07709612109136</v>
      </c>
      <c r="M40" s="2">
        <v>249.7869346572966</v>
      </c>
      <c r="N40" s="2">
        <v>239.06811723888916</v>
      </c>
      <c r="O40" s="2">
        <v>238.39201656938428</v>
      </c>
      <c r="P40" s="2">
        <v>236.88019360750621</v>
      </c>
      <c r="Q40" s="2">
        <v>235.34886269352998</v>
      </c>
      <c r="R40" s="2">
        <v>233.97215269086357</v>
      </c>
      <c r="S40" s="2">
        <v>232.9218235694237</v>
      </c>
      <c r="T40" s="2">
        <v>232.3416124319299</v>
      </c>
      <c r="U40" s="2">
        <v>231.8859334559855</v>
      </c>
      <c r="V40" s="2">
        <v>232.79881113549007</v>
      </c>
      <c r="W40" s="2">
        <v>234</v>
      </c>
    </row>
    <row r="41" spans="1:23" ht="11.25">
      <c r="A41" s="14" t="s">
        <v>13</v>
      </c>
      <c r="B41" s="15" t="s">
        <v>11</v>
      </c>
      <c r="C41" s="25">
        <v>257</v>
      </c>
      <c r="D41" s="3">
        <v>265.13143034615166</v>
      </c>
      <c r="E41" s="3">
        <v>264</v>
      </c>
      <c r="F41" s="3">
        <v>261</v>
      </c>
      <c r="G41" s="3">
        <v>258</v>
      </c>
      <c r="H41" s="3">
        <v>255</v>
      </c>
      <c r="I41" s="3">
        <v>251</v>
      </c>
      <c r="J41" s="3">
        <v>248.99955535793686</v>
      </c>
      <c r="K41" s="2">
        <v>245.04482527291577</v>
      </c>
      <c r="L41" s="2">
        <v>242.5271327229734</v>
      </c>
      <c r="M41" s="2">
        <v>240.69052953566685</v>
      </c>
      <c r="N41" s="2">
        <v>234.66216485663773</v>
      </c>
      <c r="O41" s="2">
        <v>234.81025259832484</v>
      </c>
      <c r="P41" s="2">
        <v>233.48551814621666</v>
      </c>
      <c r="Q41" s="2">
        <v>232.0139604454047</v>
      </c>
      <c r="R41" s="2">
        <v>229.60302231547075</v>
      </c>
      <c r="S41" s="2">
        <v>228.37300929273096</v>
      </c>
      <c r="T41" s="2">
        <v>226.84589095533303</v>
      </c>
      <c r="U41" s="2">
        <v>225.5908607372462</v>
      </c>
      <c r="V41" s="2">
        <v>224.71179990914538</v>
      </c>
      <c r="W41" s="2">
        <v>223</v>
      </c>
    </row>
    <row r="42" spans="1:23" ht="11.25">
      <c r="A42" s="16" t="s">
        <v>14</v>
      </c>
      <c r="B42" s="11" t="s">
        <v>15</v>
      </c>
      <c r="C42" s="24">
        <v>262</v>
      </c>
      <c r="D42" s="4">
        <v>265.70931368365154</v>
      </c>
      <c r="E42" s="4">
        <v>264.81194407947595</v>
      </c>
      <c r="F42" s="4">
        <v>261.86326793317585</v>
      </c>
      <c r="G42" s="4">
        <v>260.7924643250463</v>
      </c>
      <c r="H42" s="4">
        <v>257.960598728422</v>
      </c>
      <c r="I42" s="4">
        <v>255.7777844459268</v>
      </c>
      <c r="J42" s="4">
        <v>254.0933129897096</v>
      </c>
      <c r="K42" s="20">
        <v>251.83225785863908</v>
      </c>
      <c r="L42" s="4">
        <v>249.96430700058693</v>
      </c>
      <c r="M42" s="4">
        <v>247.77831403557045</v>
      </c>
      <c r="N42" s="4">
        <v>239.4088376060066</v>
      </c>
      <c r="O42" s="4">
        <v>238.31460674157304</v>
      </c>
      <c r="P42" s="4">
        <v>237.10653846408132</v>
      </c>
      <c r="Q42" s="4">
        <v>235.7510611322419</v>
      </c>
      <c r="R42" s="4">
        <v>234.06960145917225</v>
      </c>
      <c r="S42" s="4">
        <v>233.4776560291962</v>
      </c>
      <c r="T42" s="4">
        <v>232.16586903618244</v>
      </c>
      <c r="U42" s="4">
        <v>231.53745591099724</v>
      </c>
      <c r="V42" s="4">
        <v>231.50221934428168</v>
      </c>
      <c r="W42" s="4">
        <v>231</v>
      </c>
    </row>
    <row r="43" spans="1:23" ht="11.25">
      <c r="A43" s="14" t="s">
        <v>16</v>
      </c>
      <c r="B43" s="15" t="s">
        <v>11</v>
      </c>
      <c r="C43" s="25">
        <v>263</v>
      </c>
      <c r="D43" s="3">
        <v>264.1704235035013</v>
      </c>
      <c r="E43" s="3">
        <v>264</v>
      </c>
      <c r="F43" s="3">
        <v>260</v>
      </c>
      <c r="G43" s="3">
        <v>257</v>
      </c>
      <c r="H43" s="3">
        <v>254</v>
      </c>
      <c r="I43" s="3">
        <v>251</v>
      </c>
      <c r="J43" s="3">
        <v>250.29238444458255</v>
      </c>
      <c r="K43" s="2">
        <v>247.99736590973777</v>
      </c>
      <c r="L43" s="2">
        <v>247.23177840953085</v>
      </c>
      <c r="M43" s="2">
        <v>245.84847836932505</v>
      </c>
      <c r="N43" s="2">
        <v>237.8521444575409</v>
      </c>
      <c r="O43" s="2">
        <v>235.8258555898893</v>
      </c>
      <c r="P43" s="2">
        <v>236.65118243243245</v>
      </c>
      <c r="Q43" s="2">
        <v>236.680612201993</v>
      </c>
      <c r="R43" s="2">
        <v>236.73287936318656</v>
      </c>
      <c r="S43" s="2">
        <v>236.78387516254875</v>
      </c>
      <c r="T43" s="2">
        <v>236.20090380890898</v>
      </c>
      <c r="U43" s="2">
        <v>235.24512452468576</v>
      </c>
      <c r="V43" s="2">
        <v>235.30976259677718</v>
      </c>
      <c r="W43" s="2">
        <v>235</v>
      </c>
    </row>
    <row r="44" spans="1:23" ht="11.25">
      <c r="A44" s="14" t="s">
        <v>17</v>
      </c>
      <c r="B44" s="15" t="s">
        <v>11</v>
      </c>
      <c r="C44" s="25">
        <v>258</v>
      </c>
      <c r="D44" s="3">
        <v>262.99234910739585</v>
      </c>
      <c r="E44" s="3">
        <v>261</v>
      </c>
      <c r="F44" s="3">
        <v>258</v>
      </c>
      <c r="G44" s="3">
        <v>255</v>
      </c>
      <c r="H44" s="3">
        <v>250</v>
      </c>
      <c r="I44" s="3">
        <v>247</v>
      </c>
      <c r="J44" s="3">
        <v>244.97749733215792</v>
      </c>
      <c r="K44" s="2">
        <v>241.14126281089145</v>
      </c>
      <c r="L44" s="2">
        <v>238.60457462563764</v>
      </c>
      <c r="M44" s="2">
        <v>235.6376454769281</v>
      </c>
      <c r="N44" s="2">
        <v>233.1930940481599</v>
      </c>
      <c r="O44" s="2">
        <v>232.71962650777502</v>
      </c>
      <c r="P44" s="2">
        <v>231.51298607080673</v>
      </c>
      <c r="Q44" s="2">
        <v>230.49552282048728</v>
      </c>
      <c r="R44" s="2">
        <v>229.48356553007713</v>
      </c>
      <c r="S44" s="2">
        <v>228.81663209163884</v>
      </c>
      <c r="T44" s="2">
        <v>227.70610673287993</v>
      </c>
      <c r="U44" s="2">
        <v>227.2201291711518</v>
      </c>
      <c r="V44" s="2">
        <v>226.47986208498207</v>
      </c>
      <c r="W44" s="2">
        <v>226</v>
      </c>
    </row>
    <row r="45" spans="1:23" ht="11.25">
      <c r="A45" s="14" t="s">
        <v>18</v>
      </c>
      <c r="B45" s="15" t="s">
        <v>11</v>
      </c>
      <c r="C45" s="25">
        <v>250</v>
      </c>
      <c r="D45" s="3">
        <v>256.3543452853206</v>
      </c>
      <c r="E45" s="3">
        <v>254</v>
      </c>
      <c r="F45" s="3">
        <v>250</v>
      </c>
      <c r="G45" s="3">
        <v>247</v>
      </c>
      <c r="H45" s="3">
        <v>243</v>
      </c>
      <c r="I45" s="3">
        <v>240</v>
      </c>
      <c r="J45" s="3">
        <v>237.03200336536906</v>
      </c>
      <c r="K45" s="2">
        <v>234.48669507195112</v>
      </c>
      <c r="L45" s="2">
        <v>231.0186328476631</v>
      </c>
      <c r="M45" s="2">
        <v>228.97142131738048</v>
      </c>
      <c r="N45" s="2">
        <v>221.974953194569</v>
      </c>
      <c r="O45" s="2">
        <v>222.72905985594315</v>
      </c>
      <c r="P45" s="2">
        <v>221.228852829833</v>
      </c>
      <c r="Q45" s="2">
        <v>219.46190734069523</v>
      </c>
      <c r="R45" s="2">
        <v>217.3732400990875</v>
      </c>
      <c r="S45" s="2">
        <v>215.2853228962818</v>
      </c>
      <c r="T45" s="2">
        <v>213.4068684972229</v>
      </c>
      <c r="U45" s="2">
        <v>211.38161851426608</v>
      </c>
      <c r="V45" s="2">
        <v>209.39865154526677</v>
      </c>
      <c r="W45" s="2">
        <v>208</v>
      </c>
    </row>
    <row r="46" spans="1:23" ht="11.25">
      <c r="A46" s="16" t="s">
        <v>19</v>
      </c>
      <c r="B46" s="11" t="s">
        <v>15</v>
      </c>
      <c r="C46" s="24">
        <v>258</v>
      </c>
      <c r="D46" s="4">
        <v>261.4713811291268</v>
      </c>
      <c r="E46" s="4">
        <v>259.8797197433745</v>
      </c>
      <c r="F46" s="4">
        <v>256.1380140953605</v>
      </c>
      <c r="G46" s="4">
        <v>253.24065542650436</v>
      </c>
      <c r="H46" s="4">
        <v>249.41544890382644</v>
      </c>
      <c r="I46" s="4">
        <v>246.90048114071578</v>
      </c>
      <c r="J46" s="4">
        <v>244.71949457599726</v>
      </c>
      <c r="K46" s="4">
        <v>242.11360140521813</v>
      </c>
      <c r="L46" s="4">
        <v>240.06600612432916</v>
      </c>
      <c r="M46" s="4">
        <v>238.0803326085398</v>
      </c>
      <c r="N46" s="4">
        <v>231.9039382587811</v>
      </c>
      <c r="O46" s="4">
        <v>231.11267106322737</v>
      </c>
      <c r="P46" s="4">
        <v>230.72612485188534</v>
      </c>
      <c r="Q46" s="4">
        <v>229.96057235486748</v>
      </c>
      <c r="R46" s="4">
        <v>229.11388573238204</v>
      </c>
      <c r="S46" s="4">
        <v>228.3595980226054</v>
      </c>
      <c r="T46" s="4">
        <v>227.28294010092208</v>
      </c>
      <c r="U46" s="4">
        <v>226.17943203648406</v>
      </c>
      <c r="V46" s="4">
        <v>225.48048982270936</v>
      </c>
      <c r="W46" s="4">
        <v>225</v>
      </c>
    </row>
    <row r="47" spans="1:23" ht="11.25">
      <c r="A47" s="14" t="s">
        <v>20</v>
      </c>
      <c r="B47" s="15" t="s">
        <v>11</v>
      </c>
      <c r="C47" s="25">
        <v>256</v>
      </c>
      <c r="D47" s="3">
        <v>261.22076725164163</v>
      </c>
      <c r="E47" s="3">
        <v>259</v>
      </c>
      <c r="F47" s="3">
        <v>257</v>
      </c>
      <c r="G47" s="3">
        <v>253</v>
      </c>
      <c r="H47" s="3">
        <v>249.771014275731</v>
      </c>
      <c r="I47" s="3">
        <v>247</v>
      </c>
      <c r="J47" s="3">
        <v>244.2746212820418</v>
      </c>
      <c r="K47" s="2">
        <v>242.28372814679977</v>
      </c>
      <c r="L47" s="2">
        <v>240.0427823085431</v>
      </c>
      <c r="M47" s="2">
        <v>237.99358110354248</v>
      </c>
      <c r="N47" s="2">
        <v>231.63759515674639</v>
      </c>
      <c r="O47" s="2">
        <v>228.1449714597172</v>
      </c>
      <c r="P47" s="2">
        <v>225.55260513851013</v>
      </c>
      <c r="Q47" s="2">
        <v>223.51155257527404</v>
      </c>
      <c r="R47" s="2">
        <v>221.6376015289059</v>
      </c>
      <c r="S47" s="2">
        <v>219.66537183228016</v>
      </c>
      <c r="T47" s="2">
        <v>218.14331897837212</v>
      </c>
      <c r="U47" s="2">
        <v>216.57149662091757</v>
      </c>
      <c r="V47" s="2">
        <v>214.53747375558345</v>
      </c>
      <c r="W47" s="2">
        <v>213</v>
      </c>
    </row>
    <row r="48" spans="1:23" ht="11.25">
      <c r="A48" s="14" t="s">
        <v>21</v>
      </c>
      <c r="B48" s="15" t="s">
        <v>11</v>
      </c>
      <c r="C48" s="25">
        <v>249</v>
      </c>
      <c r="D48" s="3">
        <v>259.1507603585917</v>
      </c>
      <c r="E48" s="3">
        <v>257</v>
      </c>
      <c r="F48" s="3">
        <v>255</v>
      </c>
      <c r="G48" s="3">
        <v>251</v>
      </c>
      <c r="H48" s="3">
        <v>246.781007348347</v>
      </c>
      <c r="I48" s="3">
        <v>244</v>
      </c>
      <c r="J48" s="3">
        <v>240.78696226692117</v>
      </c>
      <c r="K48" s="2">
        <v>237.25938200319726</v>
      </c>
      <c r="L48" s="2">
        <v>234.01502928821637</v>
      </c>
      <c r="M48" s="2">
        <v>231.69344405657583</v>
      </c>
      <c r="N48" s="2">
        <v>224.88849368664413</v>
      </c>
      <c r="O48" s="2">
        <v>226.62372746402775</v>
      </c>
      <c r="P48" s="2">
        <v>224.8242346848285</v>
      </c>
      <c r="Q48" s="2">
        <v>222.56929013325433</v>
      </c>
      <c r="R48" s="2">
        <v>219.68000112626086</v>
      </c>
      <c r="S48" s="2">
        <v>217.24448130213864</v>
      </c>
      <c r="T48" s="2">
        <v>215.33093217066508</v>
      </c>
      <c r="U48" s="2">
        <v>212.60208401855883</v>
      </c>
      <c r="V48" s="2">
        <v>209.8810046024551</v>
      </c>
      <c r="W48" s="2">
        <v>208</v>
      </c>
    </row>
    <row r="49" spans="1:23" ht="11.25">
      <c r="A49" s="14" t="s">
        <v>22</v>
      </c>
      <c r="B49" s="15" t="s">
        <v>11</v>
      </c>
      <c r="C49" s="25">
        <v>250</v>
      </c>
      <c r="D49" s="3">
        <v>261.6791130156221</v>
      </c>
      <c r="E49" s="3">
        <v>260</v>
      </c>
      <c r="F49" s="3">
        <v>258</v>
      </c>
      <c r="G49" s="3">
        <v>256</v>
      </c>
      <c r="H49" s="3">
        <v>252.150498956867</v>
      </c>
      <c r="I49" s="3">
        <v>248.758765419461</v>
      </c>
      <c r="J49" s="3">
        <v>246.01376043772075</v>
      </c>
      <c r="K49" s="2">
        <v>242.58897503204935</v>
      </c>
      <c r="L49" s="2">
        <v>239.41161552117677</v>
      </c>
      <c r="M49" s="2">
        <v>236.67230533918135</v>
      </c>
      <c r="N49" s="2">
        <v>235.11502582212333</v>
      </c>
      <c r="O49" s="2">
        <v>236.20995715160174</v>
      </c>
      <c r="P49" s="2">
        <v>234.43614081951</v>
      </c>
      <c r="Q49" s="2">
        <v>232.35261146496816</v>
      </c>
      <c r="R49" s="2">
        <v>230.12426156039925</v>
      </c>
      <c r="S49" s="2">
        <v>227.61260115018578</v>
      </c>
      <c r="T49" s="2">
        <v>225.59348237352265</v>
      </c>
      <c r="U49" s="2">
        <v>222.83104558893757</v>
      </c>
      <c r="V49" s="2">
        <v>220.76789539404894</v>
      </c>
      <c r="W49" s="2">
        <v>219</v>
      </c>
    </row>
    <row r="50" spans="1:23" ht="11.25">
      <c r="A50" s="16" t="s">
        <v>23</v>
      </c>
      <c r="B50" s="11" t="s">
        <v>15</v>
      </c>
      <c r="C50" s="24">
        <v>252</v>
      </c>
      <c r="D50" s="4">
        <v>260.63073583234717</v>
      </c>
      <c r="E50" s="4">
        <v>258.83778249065966</v>
      </c>
      <c r="F50" s="4">
        <v>256.1631805016554</v>
      </c>
      <c r="G50" s="4">
        <v>252.81041249540576</v>
      </c>
      <c r="H50" s="4">
        <v>249.33614266364307</v>
      </c>
      <c r="I50" s="4">
        <v>246.0233781769888</v>
      </c>
      <c r="J50" s="4">
        <v>243.92922682907155</v>
      </c>
      <c r="K50" s="4">
        <v>240.63381146565143</v>
      </c>
      <c r="L50" s="4">
        <v>237.81776620991346</v>
      </c>
      <c r="M50" s="4">
        <v>235.5039934415641</v>
      </c>
      <c r="N50" s="4">
        <v>230.1376722753544</v>
      </c>
      <c r="O50" s="4">
        <v>229.56629137587177</v>
      </c>
      <c r="P50" s="4">
        <v>227.444700993979</v>
      </c>
      <c r="Q50" s="4">
        <v>225.3139688511466</v>
      </c>
      <c r="R50" s="4">
        <v>222.99924205816774</v>
      </c>
      <c r="S50" s="4">
        <v>220.73443545205734</v>
      </c>
      <c r="T50" s="4">
        <v>218.95603117508932</v>
      </c>
      <c r="U50" s="4">
        <v>216.69089709601357</v>
      </c>
      <c r="V50" s="4">
        <v>214.40330722749135</v>
      </c>
      <c r="W50" s="4">
        <v>213</v>
      </c>
    </row>
    <row r="51" spans="1:23" ht="11.25">
      <c r="A51" s="12" t="s">
        <v>24</v>
      </c>
      <c r="B51" s="11" t="s">
        <v>9</v>
      </c>
      <c r="C51" s="24">
        <v>257</v>
      </c>
      <c r="D51" s="4">
        <v>262.70462699326214</v>
      </c>
      <c r="E51" s="4">
        <v>261.29411646360785</v>
      </c>
      <c r="F51" s="4">
        <v>258.5063831982044</v>
      </c>
      <c r="G51" s="4">
        <v>255.76172874139837</v>
      </c>
      <c r="H51" s="4">
        <v>252.39713993871297</v>
      </c>
      <c r="I51" s="4">
        <v>249.73930789246572</v>
      </c>
      <c r="J51" s="4">
        <v>247.75920104374256</v>
      </c>
      <c r="K51" s="4">
        <v>245.05257296288772</v>
      </c>
      <c r="L51" s="4">
        <v>242.84639769612846</v>
      </c>
      <c r="M51" s="4">
        <v>241</v>
      </c>
      <c r="N51" s="4">
        <v>233.9923815727245</v>
      </c>
      <c r="O51" s="4">
        <v>233.16412240481398</v>
      </c>
      <c r="P51" s="4">
        <v>231.93985273196427</v>
      </c>
      <c r="Q51" s="4">
        <v>231</v>
      </c>
      <c r="R51" s="4">
        <v>228.92554878176296</v>
      </c>
      <c r="S51" s="4">
        <v>227.75120061176884</v>
      </c>
      <c r="T51" s="4">
        <v>226</v>
      </c>
      <c r="U51" s="4">
        <v>225.0719909475131</v>
      </c>
      <c r="V51" s="4">
        <v>224.10865289428935</v>
      </c>
      <c r="W51" s="4">
        <v>223</v>
      </c>
    </row>
    <row r="52" spans="1:23" ht="11.25">
      <c r="A52" s="14" t="s">
        <v>25</v>
      </c>
      <c r="B52" s="15" t="s">
        <v>11</v>
      </c>
      <c r="C52" s="25">
        <v>258</v>
      </c>
      <c r="D52" s="3">
        <v>269.80177457587064</v>
      </c>
      <c r="E52" s="3">
        <v>268</v>
      </c>
      <c r="F52" s="3">
        <v>265</v>
      </c>
      <c r="G52" s="3">
        <v>262</v>
      </c>
      <c r="H52" s="3">
        <v>259</v>
      </c>
      <c r="I52" s="3">
        <v>256</v>
      </c>
      <c r="J52" s="3">
        <v>253.1556555676664</v>
      </c>
      <c r="K52" s="2">
        <v>248.54003733525732</v>
      </c>
      <c r="L52" s="2">
        <v>244.73864287011048</v>
      </c>
      <c r="M52" s="2">
        <v>241.35587197290903</v>
      </c>
      <c r="N52" s="2">
        <v>241.55705189351676</v>
      </c>
      <c r="O52" s="2">
        <v>242.44755466245297</v>
      </c>
      <c r="P52" s="2">
        <v>239.96750494986833</v>
      </c>
      <c r="Q52" s="2">
        <v>237.1937999205839</v>
      </c>
      <c r="R52" s="2">
        <v>234.54636161780823</v>
      </c>
      <c r="S52" s="2">
        <v>232.12587633756786</v>
      </c>
      <c r="T52" s="2">
        <v>229.92614558665417</v>
      </c>
      <c r="U52" s="2">
        <v>227.68787649941166</v>
      </c>
      <c r="V52" s="2">
        <v>225.36939073330902</v>
      </c>
      <c r="W52" s="2">
        <v>223</v>
      </c>
    </row>
    <row r="53" spans="1:23" ht="11.25">
      <c r="A53" s="14" t="s">
        <v>26</v>
      </c>
      <c r="B53" s="15" t="s">
        <v>11</v>
      </c>
      <c r="C53" s="25">
        <v>244</v>
      </c>
      <c r="D53" s="3">
        <v>252.98190632043722</v>
      </c>
      <c r="E53" s="3">
        <v>252</v>
      </c>
      <c r="F53" s="3">
        <v>249</v>
      </c>
      <c r="G53" s="3">
        <v>248</v>
      </c>
      <c r="H53" s="3">
        <v>245</v>
      </c>
      <c r="I53" s="3">
        <v>242</v>
      </c>
      <c r="J53" s="3">
        <v>240.24925860580353</v>
      </c>
      <c r="K53" s="2">
        <v>237.0161489382391</v>
      </c>
      <c r="L53" s="2">
        <v>234.03145263471714</v>
      </c>
      <c r="M53" s="2">
        <v>231.6314767850901</v>
      </c>
      <c r="N53" s="2">
        <v>228.61351037295262</v>
      </c>
      <c r="O53" s="2">
        <v>228.76433592304846</v>
      </c>
      <c r="P53" s="2">
        <v>226.34717265533214</v>
      </c>
      <c r="Q53" s="2">
        <v>224.12143052304327</v>
      </c>
      <c r="R53" s="2">
        <v>222.37672430972256</v>
      </c>
      <c r="S53" s="2">
        <v>220.72809088226614</v>
      </c>
      <c r="T53" s="2">
        <v>218.85489375188874</v>
      </c>
      <c r="U53" s="2">
        <v>217.78556597799997</v>
      </c>
      <c r="V53" s="2">
        <v>216.5892282130832</v>
      </c>
      <c r="W53" s="2">
        <v>215</v>
      </c>
    </row>
    <row r="54" spans="1:23" ht="11.25">
      <c r="A54" s="14" t="s">
        <v>27</v>
      </c>
      <c r="B54" s="15" t="s">
        <v>11</v>
      </c>
      <c r="C54" s="25">
        <v>244</v>
      </c>
      <c r="D54" s="3">
        <v>251.70373230957952</v>
      </c>
      <c r="E54" s="3">
        <v>250</v>
      </c>
      <c r="F54" s="3">
        <v>248</v>
      </c>
      <c r="G54" s="3">
        <v>246</v>
      </c>
      <c r="H54" s="3">
        <v>244</v>
      </c>
      <c r="I54" s="3">
        <v>241</v>
      </c>
      <c r="J54" s="3">
        <v>237.9383147711659</v>
      </c>
      <c r="K54" s="2">
        <v>234.20694880880748</v>
      </c>
      <c r="L54" s="2">
        <v>231.20359254813033</v>
      </c>
      <c r="M54" s="2">
        <v>227.4429497424969</v>
      </c>
      <c r="N54" s="2">
        <v>226.97681198421242</v>
      </c>
      <c r="O54" s="2">
        <v>227.2369615656209</v>
      </c>
      <c r="P54" s="2">
        <v>224.84739877919023</v>
      </c>
      <c r="Q54" s="2">
        <v>222.1585182862646</v>
      </c>
      <c r="R54" s="2">
        <v>219.55600878569186</v>
      </c>
      <c r="S54" s="2">
        <v>217.32105239567926</v>
      </c>
      <c r="T54" s="2">
        <v>215.7390602944142</v>
      </c>
      <c r="U54" s="2">
        <v>213.87031374262128</v>
      </c>
      <c r="V54" s="2">
        <v>211.9557063361437</v>
      </c>
      <c r="W54" s="2">
        <v>210</v>
      </c>
    </row>
    <row r="55" spans="1:23" ht="11.25">
      <c r="A55" s="16" t="s">
        <v>28</v>
      </c>
      <c r="B55" s="11" t="s">
        <v>15</v>
      </c>
      <c r="C55" s="24">
        <v>252</v>
      </c>
      <c r="D55" s="4">
        <v>262.20948018387173</v>
      </c>
      <c r="E55" s="4">
        <v>260.4258396271895</v>
      </c>
      <c r="F55" s="4">
        <v>257.96282572555936</v>
      </c>
      <c r="G55" s="4">
        <v>255.40881092955928</v>
      </c>
      <c r="H55" s="4">
        <v>252.6587476694216</v>
      </c>
      <c r="I55" s="4">
        <v>249.6302511363569</v>
      </c>
      <c r="J55" s="4">
        <v>246.7721898391715</v>
      </c>
      <c r="K55" s="4">
        <v>242.98564119491664</v>
      </c>
      <c r="L55" s="4">
        <v>239.53995792871385</v>
      </c>
      <c r="M55" s="4">
        <v>236.34981137238805</v>
      </c>
      <c r="N55" s="4">
        <v>235.5594851257681</v>
      </c>
      <c r="O55" s="4">
        <v>236.14233461810744</v>
      </c>
      <c r="P55" s="4">
        <v>233.69340340881183</v>
      </c>
      <c r="Q55" s="4">
        <v>231.0816064465205</v>
      </c>
      <c r="R55" s="4">
        <v>228.68302585416512</v>
      </c>
      <c r="S55" s="4">
        <v>226.49866795976985</v>
      </c>
      <c r="T55" s="4">
        <v>224.49303207346105</v>
      </c>
      <c r="U55" s="4">
        <v>222.62990643206027</v>
      </c>
      <c r="V55" s="4">
        <v>220.68225055299874</v>
      </c>
      <c r="W55" s="4">
        <v>219</v>
      </c>
    </row>
    <row r="56" spans="1:23" ht="11.25">
      <c r="A56" s="14" t="s">
        <v>29</v>
      </c>
      <c r="B56" s="15" t="s">
        <v>11</v>
      </c>
      <c r="C56" s="25">
        <v>257</v>
      </c>
      <c r="D56" s="3">
        <v>260.89605447437793</v>
      </c>
      <c r="E56" s="3">
        <v>260</v>
      </c>
      <c r="F56" s="3">
        <v>258</v>
      </c>
      <c r="G56" s="3">
        <v>255</v>
      </c>
      <c r="H56" s="3">
        <v>252</v>
      </c>
      <c r="I56" s="3">
        <v>249</v>
      </c>
      <c r="J56" s="3">
        <v>247.05435195743064</v>
      </c>
      <c r="K56" s="2">
        <v>244.4185753838409</v>
      </c>
      <c r="L56" s="2">
        <v>241.80236448806602</v>
      </c>
      <c r="M56" s="2">
        <v>240.48497018917212</v>
      </c>
      <c r="N56" s="2">
        <v>237.75543485351224</v>
      </c>
      <c r="O56" s="2">
        <v>236.19105567386674</v>
      </c>
      <c r="P56" s="2">
        <v>234.64507544070287</v>
      </c>
      <c r="Q56" s="2">
        <v>233.59427430842703</v>
      </c>
      <c r="R56" s="2">
        <v>231.9960273765572</v>
      </c>
      <c r="S56" s="2">
        <v>230.9187126627301</v>
      </c>
      <c r="T56" s="2">
        <v>229.59118547587218</v>
      </c>
      <c r="U56" s="2">
        <v>228.3844524428677</v>
      </c>
      <c r="V56" s="2">
        <v>226.87053930141326</v>
      </c>
      <c r="W56" s="2">
        <v>226</v>
      </c>
    </row>
    <row r="57" spans="1:23" ht="11.25">
      <c r="A57" s="14" t="s">
        <v>30</v>
      </c>
      <c r="B57" s="15" t="s">
        <v>11</v>
      </c>
      <c r="C57" s="25">
        <v>244</v>
      </c>
      <c r="D57" s="3">
        <v>250.20142934501246</v>
      </c>
      <c r="E57" s="3">
        <v>249</v>
      </c>
      <c r="F57" s="3">
        <v>247</v>
      </c>
      <c r="G57" s="3">
        <v>245</v>
      </c>
      <c r="H57" s="3">
        <v>242</v>
      </c>
      <c r="I57" s="3">
        <v>239</v>
      </c>
      <c r="J57" s="3">
        <v>236.52841853820755</v>
      </c>
      <c r="K57" s="2">
        <v>232.85657621503066</v>
      </c>
      <c r="L57" s="2">
        <v>229.32983435999557</v>
      </c>
      <c r="M57" s="2">
        <v>226.21232206637453</v>
      </c>
      <c r="N57" s="2">
        <v>224.26457365285438</v>
      </c>
      <c r="O57" s="2">
        <v>226.31194151096668</v>
      </c>
      <c r="P57" s="2">
        <v>224.30588590191323</v>
      </c>
      <c r="Q57" s="2">
        <v>222</v>
      </c>
      <c r="R57" s="2">
        <v>220.15484558904492</v>
      </c>
      <c r="S57" s="2">
        <v>217.97635665425224</v>
      </c>
      <c r="T57" s="2">
        <v>216.39320526111558</v>
      </c>
      <c r="U57" s="2">
        <v>215</v>
      </c>
      <c r="V57" s="2">
        <v>214</v>
      </c>
      <c r="W57" s="2">
        <v>212</v>
      </c>
    </row>
    <row r="58" spans="1:23" ht="11.25">
      <c r="A58" s="14" t="s">
        <v>31</v>
      </c>
      <c r="B58" s="15" t="s">
        <v>11</v>
      </c>
      <c r="C58" s="25">
        <v>272</v>
      </c>
      <c r="D58" s="3">
        <v>283.86964847621704</v>
      </c>
      <c r="E58" s="3">
        <v>282</v>
      </c>
      <c r="F58" s="3">
        <v>280</v>
      </c>
      <c r="G58" s="3">
        <v>276</v>
      </c>
      <c r="H58" s="3">
        <v>273</v>
      </c>
      <c r="I58" s="3">
        <v>269</v>
      </c>
      <c r="J58" s="3">
        <v>266.20819699406576</v>
      </c>
      <c r="K58" s="2">
        <v>261.92284757579927</v>
      </c>
      <c r="L58" s="2">
        <v>258.06333950375245</v>
      </c>
      <c r="M58" s="2">
        <v>254.4744131135631</v>
      </c>
      <c r="N58" s="2">
        <v>256.4479741750885</v>
      </c>
      <c r="O58" s="2">
        <v>259.1675529964058</v>
      </c>
      <c r="P58" s="2">
        <v>258.18808946869376</v>
      </c>
      <c r="Q58" s="2">
        <v>257</v>
      </c>
      <c r="R58" s="2">
        <v>257.2385905687219</v>
      </c>
      <c r="S58" s="2">
        <v>257.4810458831384</v>
      </c>
      <c r="T58" s="2">
        <v>256.882084095064</v>
      </c>
      <c r="U58" s="2">
        <v>254.82671120968993</v>
      </c>
      <c r="V58" s="2">
        <v>252</v>
      </c>
      <c r="W58" s="2">
        <v>250</v>
      </c>
    </row>
    <row r="59" spans="1:23" ht="11.25">
      <c r="A59" s="16" t="s">
        <v>32</v>
      </c>
      <c r="B59" s="11" t="s">
        <v>15</v>
      </c>
      <c r="C59" s="24">
        <v>259</v>
      </c>
      <c r="D59" s="4">
        <v>265.9603707798282</v>
      </c>
      <c r="E59" s="4">
        <v>264.7859647930979</v>
      </c>
      <c r="F59" s="4">
        <v>262.32770864331127</v>
      </c>
      <c r="G59" s="4">
        <v>259.9406523203901</v>
      </c>
      <c r="H59" s="4">
        <v>256.8078777037133</v>
      </c>
      <c r="I59" s="4">
        <v>253.49607395417047</v>
      </c>
      <c r="J59" s="4">
        <v>250.80025650300897</v>
      </c>
      <c r="K59" s="4">
        <v>247.41557096026696</v>
      </c>
      <c r="L59" s="4">
        <v>244.10565243447883</v>
      </c>
      <c r="M59" s="4">
        <v>241.4805610431299</v>
      </c>
      <c r="N59" s="4">
        <v>240.57764281500536</v>
      </c>
      <c r="O59" s="4">
        <v>241.52375765037272</v>
      </c>
      <c r="P59" s="4">
        <v>240.0481171548117</v>
      </c>
      <c r="Q59" s="4">
        <v>238.66660235229804</v>
      </c>
      <c r="R59" s="4">
        <v>237.57613322692478</v>
      </c>
      <c r="S59" s="4">
        <v>236.65592842456022</v>
      </c>
      <c r="T59" s="4">
        <v>235.51470835946887</v>
      </c>
      <c r="U59" s="4">
        <v>233.95562506108885</v>
      </c>
      <c r="V59" s="4">
        <v>232.20338440561656</v>
      </c>
      <c r="W59" s="4">
        <v>230</v>
      </c>
    </row>
    <row r="60" spans="1:23" ht="11.25">
      <c r="A60" s="14" t="s">
        <v>33</v>
      </c>
      <c r="B60" s="15" t="s">
        <v>11</v>
      </c>
      <c r="C60" s="25">
        <v>233</v>
      </c>
      <c r="D60" s="3">
        <v>238.23361897681377</v>
      </c>
      <c r="E60" s="3">
        <v>237</v>
      </c>
      <c r="F60" s="3">
        <v>235</v>
      </c>
      <c r="G60" s="3">
        <v>233</v>
      </c>
      <c r="H60" s="3">
        <v>231</v>
      </c>
      <c r="I60" s="3">
        <v>229</v>
      </c>
      <c r="J60" s="3">
        <v>227.06668813068197</v>
      </c>
      <c r="K60" s="2">
        <v>225.31292875989445</v>
      </c>
      <c r="L60" s="2">
        <v>223.37485329193956</v>
      </c>
      <c r="M60" s="2">
        <v>221.81094661019438</v>
      </c>
      <c r="N60" s="2">
        <v>217.5360482957277</v>
      </c>
      <c r="O60" s="2">
        <v>218.0324718190402</v>
      </c>
      <c r="P60" s="2">
        <v>216.85525882240083</v>
      </c>
      <c r="Q60" s="2">
        <v>215.32770392711487</v>
      </c>
      <c r="R60" s="2">
        <v>213.82687784877308</v>
      </c>
      <c r="S60" s="2">
        <v>212.75084864217254</v>
      </c>
      <c r="T60" s="2">
        <v>211.25739688031504</v>
      </c>
      <c r="U60" s="2">
        <v>209.925762306517</v>
      </c>
      <c r="V60" s="2">
        <v>208.60936749532124</v>
      </c>
      <c r="W60" s="2">
        <v>207</v>
      </c>
    </row>
    <row r="61" spans="1:23" ht="11.25">
      <c r="A61" s="14" t="s">
        <v>34</v>
      </c>
      <c r="B61" s="15" t="s">
        <v>11</v>
      </c>
      <c r="C61" s="25">
        <v>235</v>
      </c>
      <c r="D61" s="3">
        <v>243.69952220416678</v>
      </c>
      <c r="E61" s="3">
        <v>242</v>
      </c>
      <c r="F61" s="3">
        <v>240</v>
      </c>
      <c r="G61" s="3">
        <v>237</v>
      </c>
      <c r="H61" s="3">
        <v>235</v>
      </c>
      <c r="I61" s="3">
        <v>232</v>
      </c>
      <c r="J61" s="3">
        <v>228.8727120218088</v>
      </c>
      <c r="K61" s="2">
        <v>225.22079180095554</v>
      </c>
      <c r="L61" s="2">
        <v>221.92790922432616</v>
      </c>
      <c r="M61" s="2">
        <v>218.45466193867517</v>
      </c>
      <c r="N61" s="2">
        <v>215.98003096161</v>
      </c>
      <c r="O61" s="2">
        <v>217.62418539898948</v>
      </c>
      <c r="P61" s="2">
        <v>215.44612542141067</v>
      </c>
      <c r="Q61" s="2">
        <v>212.9899021394992</v>
      </c>
      <c r="R61" s="2">
        <v>210.5696175964404</v>
      </c>
      <c r="S61" s="2">
        <v>207.98106310301435</v>
      </c>
      <c r="T61" s="2">
        <v>205.28994586558122</v>
      </c>
      <c r="U61" s="2">
        <v>202.5824353642019</v>
      </c>
      <c r="V61" s="2">
        <v>200.24441675452888</v>
      </c>
      <c r="W61" s="2">
        <v>198</v>
      </c>
    </row>
    <row r="62" spans="1:23" ht="11.25">
      <c r="A62" s="14" t="s">
        <v>41</v>
      </c>
      <c r="B62" s="15" t="s">
        <v>11</v>
      </c>
      <c r="C62" s="25">
        <v>228</v>
      </c>
      <c r="D62" s="3">
        <v>236.68009917700678</v>
      </c>
      <c r="E62" s="3">
        <v>235</v>
      </c>
      <c r="F62" s="3">
        <v>234</v>
      </c>
      <c r="G62" s="3">
        <v>232</v>
      </c>
      <c r="H62" s="3">
        <v>230</v>
      </c>
      <c r="I62" s="3">
        <v>228</v>
      </c>
      <c r="J62" s="3">
        <v>226.2189350061769</v>
      </c>
      <c r="K62" s="2">
        <v>225.63105453268716</v>
      </c>
      <c r="L62" s="2">
        <v>224.2045761000037</v>
      </c>
      <c r="M62" s="2">
        <v>222.2198886905387</v>
      </c>
      <c r="N62" s="2">
        <v>215.94376076599576</v>
      </c>
      <c r="O62" s="2">
        <v>212.89255172841678</v>
      </c>
      <c r="P62" s="2">
        <v>211.16152216167166</v>
      </c>
      <c r="Q62" s="2">
        <v>209.75214185682512</v>
      </c>
      <c r="R62" s="2">
        <v>208.97361367623378</v>
      </c>
      <c r="S62" s="2">
        <v>207.91600267310955</v>
      </c>
      <c r="T62" s="2">
        <v>206.11407742067973</v>
      </c>
      <c r="U62" s="2">
        <v>205.1313854023053</v>
      </c>
      <c r="V62" s="2">
        <v>204.072113540468</v>
      </c>
      <c r="W62" s="2">
        <v>203</v>
      </c>
    </row>
    <row r="63" spans="1:23" ht="11.25">
      <c r="A63" s="16" t="s">
        <v>35</v>
      </c>
      <c r="B63" s="11" t="s">
        <v>15</v>
      </c>
      <c r="C63" s="24">
        <v>232</v>
      </c>
      <c r="D63" s="4">
        <v>239.30651771411934</v>
      </c>
      <c r="E63" s="4">
        <v>237.63273019257122</v>
      </c>
      <c r="F63" s="4">
        <v>235.81371760947488</v>
      </c>
      <c r="G63" s="4">
        <v>233.67239131219043</v>
      </c>
      <c r="H63" s="4">
        <v>231.72028115540508</v>
      </c>
      <c r="I63" s="4">
        <v>229.32273493217136</v>
      </c>
      <c r="J63" s="4">
        <v>227.5176033060653</v>
      </c>
      <c r="K63" s="4">
        <v>225.38790358946991</v>
      </c>
      <c r="L63" s="4">
        <v>223.23080753366128</v>
      </c>
      <c r="M63" s="4">
        <v>220.99737796822714</v>
      </c>
      <c r="N63" s="4">
        <v>216.58950411236916</v>
      </c>
      <c r="O63" s="4">
        <v>216.2604311601819</v>
      </c>
      <c r="P63" s="4">
        <v>214.62471395118766</v>
      </c>
      <c r="Q63" s="4">
        <v>212.87732450864416</v>
      </c>
      <c r="R63" s="4">
        <v>211.35494041175505</v>
      </c>
      <c r="S63" s="4">
        <v>209.8653337410101</v>
      </c>
      <c r="T63" s="4">
        <v>207.9400724180314</v>
      </c>
      <c r="U63" s="4">
        <v>206.34137278353867</v>
      </c>
      <c r="V63" s="4">
        <v>204.82855908167474</v>
      </c>
      <c r="W63" s="4">
        <v>203</v>
      </c>
    </row>
    <row r="64" spans="1:23" ht="11.25">
      <c r="A64" s="12" t="s">
        <v>36</v>
      </c>
      <c r="B64" s="11" t="s">
        <v>9</v>
      </c>
      <c r="C64" s="24">
        <v>247</v>
      </c>
      <c r="D64" s="4">
        <v>255.5860875300756</v>
      </c>
      <c r="E64" s="4">
        <v>254.05515980988986</v>
      </c>
      <c r="F64" s="4">
        <v>252.042645255838</v>
      </c>
      <c r="G64" s="4">
        <v>249.4771549076419</v>
      </c>
      <c r="H64" s="4">
        <v>246.88200819570173</v>
      </c>
      <c r="I64" s="4">
        <v>243.97965434774926</v>
      </c>
      <c r="J64" s="4">
        <v>241.5475150271221</v>
      </c>
      <c r="K64" s="4">
        <v>238.4854957696603</v>
      </c>
      <c r="L64" s="4">
        <v>235.43331293502584</v>
      </c>
      <c r="M64" s="4">
        <v>233</v>
      </c>
      <c r="N64" s="4">
        <v>230.78348038347622</v>
      </c>
      <c r="O64" s="4">
        <v>231.17969272495435</v>
      </c>
      <c r="P64" s="4">
        <v>229.35988449251994</v>
      </c>
      <c r="Q64" s="4">
        <v>227</v>
      </c>
      <c r="R64" s="4">
        <v>225.86647406880104</v>
      </c>
      <c r="S64" s="4">
        <v>224.3756631452692</v>
      </c>
      <c r="T64" s="4">
        <v>223</v>
      </c>
      <c r="U64" s="4">
        <v>221.0460067944953</v>
      </c>
      <c r="V64" s="4">
        <v>219.31614722343284</v>
      </c>
      <c r="W64" s="4">
        <v>218</v>
      </c>
    </row>
    <row r="65" spans="1:23" ht="11.25">
      <c r="A65" s="17" t="s">
        <v>37</v>
      </c>
      <c r="B65" s="11" t="s">
        <v>38</v>
      </c>
      <c r="C65" s="24">
        <v>247</v>
      </c>
      <c r="D65" s="4">
        <v>250.95126201424821</v>
      </c>
      <c r="E65" s="4">
        <v>249.5420622404909</v>
      </c>
      <c r="F65" s="4">
        <v>246.89695637373998</v>
      </c>
      <c r="G65" s="4">
        <v>244.72189599598448</v>
      </c>
      <c r="H65" s="4">
        <v>241.98572800384972</v>
      </c>
      <c r="I65" s="4">
        <v>239.37873918629228</v>
      </c>
      <c r="J65" s="4">
        <v>237.4960952725193</v>
      </c>
      <c r="K65" s="21">
        <v>235.22791375336408</v>
      </c>
      <c r="L65" s="21">
        <v>233.1258031057256</v>
      </c>
      <c r="M65" s="21">
        <v>231.24132209229913</v>
      </c>
      <c r="N65" s="22">
        <v>226.35408680314018</v>
      </c>
      <c r="O65" s="22">
        <v>226.05277958026062</v>
      </c>
      <c r="P65" s="21">
        <v>225.09722835578674</v>
      </c>
      <c r="Q65" s="21">
        <v>224.07561166502194</v>
      </c>
      <c r="R65" s="21">
        <v>223.22630566536589</v>
      </c>
      <c r="S65" s="21">
        <v>222.39426952403187</v>
      </c>
      <c r="T65" s="21">
        <v>221</v>
      </c>
      <c r="U65" s="21">
        <v>220.23561478833477</v>
      </c>
      <c r="V65" s="21">
        <v>219.34184133690317</v>
      </c>
      <c r="W65" s="21">
        <v>218</v>
      </c>
    </row>
  </sheetData>
  <sheetProtection/>
  <mergeCells count="22">
    <mergeCell ref="V2:V3"/>
    <mergeCell ref="N2:N3"/>
    <mergeCell ref="O2:O3"/>
    <mergeCell ref="U2:U3"/>
    <mergeCell ref="L2:L3"/>
    <mergeCell ref="J2:J3"/>
    <mergeCell ref="M2:M3"/>
    <mergeCell ref="A2:B2"/>
    <mergeCell ref="D2:D3"/>
    <mergeCell ref="E2:E3"/>
    <mergeCell ref="F2:F3"/>
    <mergeCell ref="G2:G3"/>
    <mergeCell ref="W2:W3"/>
    <mergeCell ref="P2:P3"/>
    <mergeCell ref="Q2:Q3"/>
    <mergeCell ref="C2:C3"/>
    <mergeCell ref="H2:H3"/>
    <mergeCell ref="S2:S3"/>
    <mergeCell ref="T2:T3"/>
    <mergeCell ref="K2:K3"/>
    <mergeCell ref="R2:R3"/>
    <mergeCell ref="I2:I3"/>
  </mergeCells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 Géza</dc:creator>
  <cp:keywords/>
  <dc:description/>
  <cp:lastModifiedBy>Kecskés Beatrix</cp:lastModifiedBy>
  <cp:lastPrinted>2019-11-12T13:06:07Z</cp:lastPrinted>
  <dcterms:created xsi:type="dcterms:W3CDTF">2019-07-17T14:06:56Z</dcterms:created>
  <dcterms:modified xsi:type="dcterms:W3CDTF">2020-10-16T07:17:15Z</dcterms:modified>
  <cp:category/>
  <cp:version/>
  <cp:contentType/>
  <cp:contentStatus/>
</cp:coreProperties>
</file>